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521" windowWidth="13605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'List1'!$A$1:$H$508</definedName>
  </definedNames>
  <calcPr fullCalcOnLoad="1"/>
</workbook>
</file>

<file path=xl/sharedStrings.xml><?xml version="1.0" encoding="utf-8"?>
<sst xmlns="http://schemas.openxmlformats.org/spreadsheetml/2006/main" count="1009" uniqueCount="426">
  <si>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</si>
  <si>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</si>
  <si>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</si>
  <si>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</si>
  <si>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</si>
  <si>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</si>
  <si>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</si>
  <si>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</si>
  <si>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</si>
  <si>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</si>
  <si>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</si>
  <si>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</si>
  <si>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</si>
  <si>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</si>
  <si>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</si>
  <si>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</si>
  <si>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</si>
  <si>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</si>
  <si>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</si>
  <si>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</si>
  <si>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</si>
  <si>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</si>
  <si>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</si>
  <si>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</si>
  <si>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</si>
  <si>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</si>
  <si>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</si>
  <si>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</si>
  <si>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</si>
  <si>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</si>
  <si>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</si>
  <si>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</si>
  <si>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</si>
  <si>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</si>
  <si>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</si>
  <si>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</si>
  <si>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</si>
  <si>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</si>
  <si>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</si>
  <si>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</si>
  <si>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</si>
  <si>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</si>
  <si>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</si>
  <si>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</si>
  <si>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</si>
  <si>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</si>
  <si>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</si>
  <si>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</si>
  <si>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</si>
  <si>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</si>
  <si>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</si>
  <si>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</si>
  <si>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</si>
  <si>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</si>
  <si>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</si>
  <si>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</si>
  <si>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</si>
  <si>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</si>
  <si>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</si>
  <si>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</si>
  <si>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</si>
  <si>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</si>
  <si>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</si>
  <si>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</si>
  <si>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</si>
  <si>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</si>
  <si>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</si>
  <si>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</si>
  <si>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</si>
  <si>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</si>
  <si>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</si>
  <si>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</si>
  <si>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</si>
  <si>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</si>
  <si>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</si>
  <si>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</si>
  <si>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</si>
  <si>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</si>
  <si>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</si>
  <si>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</si>
  <si>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</si>
  <si>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</si>
  <si>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</si>
  <si>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</si>
  <si>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</si>
  <si>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</si>
  <si>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</si>
  <si>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</si>
  <si>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</si>
  <si>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</si>
  <si>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</si>
  <si>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</si>
  <si>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</si>
  <si>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</si>
  <si>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</si>
  <si>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</si>
  <si>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</si>
  <si>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</si>
  <si>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</si>
  <si>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</si>
  <si>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</si>
  <si>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</si>
  <si>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</si>
  <si>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</si>
  <si>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</si>
  <si>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</si>
  <si>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</si>
  <si>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</si>
  <si>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</si>
  <si>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</si>
  <si>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</si>
  <si>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</si>
  <si>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</si>
  <si>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</si>
  <si>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</si>
  <si>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</si>
  <si>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</si>
  <si>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</si>
  <si>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</si>
  <si>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</si>
  <si>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</si>
  <si>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</si>
  <si>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</si>
  <si>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</si>
  <si>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</si>
  <si>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</si>
  <si>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</si>
  <si>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</si>
  <si>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</si>
  <si>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</si>
  <si>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</si>
  <si>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</si>
  <si>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</si>
  <si>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</si>
  <si>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</si>
  <si>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</si>
  <si>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</si>
  <si>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</si>
  <si>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</si>
  <si>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</si>
  <si>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</si>
  <si>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</si>
  <si>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</si>
  <si>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</si>
  <si>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</si>
  <si>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</si>
  <si>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</si>
  <si>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</si>
  <si>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</si>
  <si>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</si>
  <si>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</si>
  <si>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</si>
  <si>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</si>
  <si>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</si>
  <si>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</si>
  <si>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</si>
  <si>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</si>
  <si>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</si>
  <si>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</si>
  <si>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</si>
  <si>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</si>
  <si>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</si>
  <si>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</si>
  <si>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</si>
  <si>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</si>
  <si>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</si>
  <si>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</si>
  <si>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</si>
  <si>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</si>
  <si>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</si>
  <si>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</si>
  <si>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</si>
  <si>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</si>
  <si>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</si>
  <si>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</si>
  <si>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</si>
  <si>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</si>
  <si>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</si>
  <si>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</si>
  <si>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</si>
  <si>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</si>
  <si>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</si>
  <si>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</si>
  <si>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</si>
  <si>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</si>
  <si>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</si>
  <si>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</si>
  <si>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</si>
  <si>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</si>
  <si>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</si>
  <si>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</si>
  <si>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</si>
  <si>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</si>
  <si>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</si>
  <si>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</si>
  <si>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</si>
  <si>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</si>
  <si>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</si>
  <si>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</si>
  <si>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</si>
  <si>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</si>
  <si>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</si>
  <si>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</si>
  <si>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</si>
  <si>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</si>
  <si>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</si>
  <si>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</si>
  <si>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</si>
  <si>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</si>
  <si>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</si>
  <si>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</si>
  <si>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</si>
  <si>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</si>
  <si>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</si>
  <si>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</si>
  <si>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</si>
  <si>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</si>
  <si>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</si>
  <si>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</si>
  <si>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</si>
  <si>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</si>
  <si>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</si>
  <si>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</si>
  <si>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</si>
  <si>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</si>
  <si>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</si>
  <si>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</si>
  <si>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</si>
  <si>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</si>
  <si>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</si>
  <si>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</si>
  <si>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</si>
  <si>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</si>
  <si>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</si>
  <si>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</si>
  <si>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</si>
  <si>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</si>
  <si>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</si>
  <si>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</si>
  <si>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</si>
  <si>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</si>
  <si>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</si>
  <si>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</si>
  <si>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</si>
  <si>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</si>
  <si>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</si>
  <si>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</si>
  <si>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</si>
  <si>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</si>
  <si>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</si>
  <si>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</si>
  <si>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</si>
  <si>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</si>
  <si>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</si>
  <si>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</si>
  <si>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</si>
  <si>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</si>
  <si>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</si>
  <si>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</si>
  <si>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</si>
  <si>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</si>
  <si>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</si>
  <si>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</si>
  <si>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</si>
  <si>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</si>
  <si>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</si>
  <si>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</si>
  <si>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</si>
  <si>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</si>
  <si>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</si>
  <si>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</si>
  <si>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</si>
  <si>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</si>
  <si>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</si>
  <si>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</si>
  <si>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</si>
  <si>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</si>
  <si>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</si>
  <si>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</si>
  <si>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</si>
  <si>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</si>
  <si>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</si>
  <si>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</si>
  <si>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</si>
  <si>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</si>
  <si>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</si>
  <si>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</si>
  <si>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</si>
  <si>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</si>
  <si>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</si>
  <si>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</si>
  <si>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</si>
  <si>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</si>
  <si>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</si>
  <si>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</si>
  <si>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</si>
  <si>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</si>
  <si>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</si>
  <si>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</si>
  <si>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</si>
  <si>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</si>
  <si>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</si>
  <si>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</si>
  <si>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</si>
  <si>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</si>
  <si>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</si>
  <si>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</si>
  <si>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</si>
  <si>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</si>
  <si>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</si>
  <si>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</si>
  <si>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</si>
  <si>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</si>
  <si>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</si>
  <si>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</si>
  <si>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</si>
  <si>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</si>
  <si>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</si>
  <si>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</si>
  <si>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</si>
  <si>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</si>
  <si>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</si>
  <si>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</si>
  <si>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</si>
  <si>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</si>
  <si>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</si>
  <si>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</si>
  <si>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</si>
  <si>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</si>
  <si>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</si>
  <si>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</si>
  <si>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</si>
  <si>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</si>
  <si>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</si>
  <si>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</si>
  <si>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</si>
  <si>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</si>
  <si>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</si>
  <si>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</si>
  <si>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</si>
  <si>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</si>
  <si>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</si>
  <si>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</si>
  <si>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</si>
  <si>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</si>
  <si>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</si>
  <si>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</si>
  <si>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</si>
  <si>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</si>
  <si>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</si>
  <si>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</si>
  <si>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</si>
  <si>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</si>
  <si>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</si>
  <si>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</si>
  <si>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</si>
  <si>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</si>
  <si>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</si>
  <si>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</si>
  <si>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</si>
  <si>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</si>
  <si>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</si>
  <si>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</si>
  <si>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</si>
  <si>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</si>
  <si>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</si>
  <si>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</si>
  <si>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</si>
  <si>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</si>
  <si>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</si>
  <si>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</si>
  <si>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</si>
  <si>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</si>
  <si>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</si>
  <si>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</si>
  <si>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</si>
  <si>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</si>
  <si>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</si>
  <si>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</si>
  <si>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</si>
  <si>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</si>
  <si>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</si>
  <si>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</si>
  <si>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</si>
  <si>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</si>
  <si>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</si>
  <si>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</si>
  <si>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</si>
  <si>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</si>
  <si>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</si>
  <si>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</si>
  <si>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</si>
  <si>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</si>
  <si>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</si>
  <si>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</si>
  <si>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</si>
  <si>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</si>
  <si>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</si>
  <si>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</si>
  <si>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</si>
  <si>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</si>
  <si>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</si>
  <si>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</si>
  <si>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</si>
  <si>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</si>
  <si>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</si>
  <si>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</si>
  <si>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</si>
  <si>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</si>
  <si>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</si>
  <si>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</si>
  <si>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</si>
  <si>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</si>
  <si>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</si>
  <si>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</si>
  <si>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</si>
  <si>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</si>
  <si>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</si>
  <si>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</si>
  <si>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</si>
  <si>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</si>
  <si>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Mjesečni izvještaj po organizacijskoj klasifikaciji Državnog proračuna i računima 3 i 4 ekonomske klasifikacije od siječnja do prosinca 2013. i 2014. godine</t>
  </si>
  <si>
    <t>Siječanj-prosinac
2013.</t>
  </si>
  <si>
    <t>Siječanj-prosinac
2014.*</t>
  </si>
  <si>
    <t>08640</t>
  </si>
  <si>
    <t>Zavod za unapređivanje zaštite na radu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</si>
</sst>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5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421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422</v>
      </c>
      <c r="D3" s="35" t="s">
        <v>399</v>
      </c>
      <c r="E3" s="35" t="s">
        <v>423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+C5+C18+C22+C26+C30+C34+C83+C102+SUM(C106:C107)+C111+C115+C119+C126+C130+C143+C147+C151+C179+C186+C214+C236+C246+C268+C284+C300+C345+C370+C374+C384+C391+C401+C405+C447+C451+C455+C459+C463+C467+C471+C475+C479+C483+SUM(C487:C490)+C494+C498+C502</f>
        <v>125069893932.69</v>
      </c>
      <c r="D4" s="20">
        <f>+D5+D18+D22+D26+D30+D34+D83+D102+SUM(D106:D107)+D111+D115+D119+D126+D130+D143+D147+D151+D179+D186+D214+D236+D246+D268+D284+D300+D345+D370+D374+D384+D391+D401+D405+D447+D451+D455+D459+D463+D467+D471+D475+D479+D483+SUM(D487:D490)+D494+D498+D502</f>
        <v>130107492303</v>
      </c>
      <c r="E4" s="20">
        <f>+E5+E18+E22+E26+E30+E34+E83+E102+SUM(E106:E107)+E111+E115+E119+E126+E130+E143+E147+E151+E179+E186+E214+E236+E246+E268+E284+E300+E345+E370+E374+E384+E391+E401+E405+E447+E451+E455+E459+E463+E467+E471+E475+E479+E483+SUM(E487:E490)+E494+E498+E502</f>
        <v>127546494496.97998</v>
      </c>
      <c r="F4" s="26">
        <f>IF(C4=0,"x",E4/C4*100)</f>
        <v>101.98017323467374</v>
      </c>
      <c r="G4" s="26">
        <f>IF(D4=0,"x",E4/D4*100)</f>
        <v>98.03162926232115</v>
      </c>
      <c r="H4" s="21">
        <f>+H5+H18+H22+H26+H30+H34+H83+H102+SUM(H106:H107)+H111+H115+H119+H126+H130+H143+H147+H151+H179+H186+H214+H236+H246+H268+H284+H300+H345+H370+H374+H384+H391+H401+H405+H447+H451+H455+H459+H463+H467+H471+H475+H479+H483+SUM(H487:H490)+H494+H498</f>
        <v>2475264432.7899942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224353108.8</v>
      </c>
      <c r="D5" s="38">
        <v>218620630</v>
      </c>
      <c r="E5" s="38">
        <v>204406322.5</v>
      </c>
      <c r="F5" s="25">
        <f aca="true" t="shared" si="0" ref="F5:F64">IF(C5=0,"x",E5/C5*100)</f>
        <v>91.1091999541751</v>
      </c>
      <c r="G5" s="25">
        <f aca="true" t="shared" si="1" ref="G5:G64">IF(D5=0,"x",E5/D5*100)</f>
        <v>93.49818564698126</v>
      </c>
      <c r="H5" s="15">
        <f aca="true" t="shared" si="2" ref="H5:H64">+E5-C5</f>
        <v>-19946786.300000012</v>
      </c>
      <c r="J5" s="24"/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136443578.55</v>
      </c>
      <c r="D6" s="38">
        <v>137725380</v>
      </c>
      <c r="E6" s="38">
        <v>130332887.47</v>
      </c>
      <c r="F6" s="25">
        <f t="shared" si="0"/>
        <v>95.52145205737129</v>
      </c>
      <c r="G6" s="25">
        <f t="shared" si="1"/>
        <v>94.63243991049436</v>
      </c>
      <c r="H6" s="15">
        <f t="shared" si="2"/>
        <v>-6110691.080000013</v>
      </c>
      <c r="J6" s="24"/>
      <c r="K6" s="24"/>
      <c r="L6" s="24"/>
    </row>
    <row r="7" spans="1:12" ht="12.75">
      <c r="A7" s="13" t="s">
        <v>5</v>
      </c>
      <c r="B7" s="2" t="s">
        <v>6</v>
      </c>
      <c r="C7" s="39">
        <v>134434408.7</v>
      </c>
      <c r="D7" s="39">
        <v>134253380</v>
      </c>
      <c r="E7" s="39">
        <v>127158821.48</v>
      </c>
      <c r="F7" s="27">
        <f t="shared" si="0"/>
        <v>94.5880022158345</v>
      </c>
      <c r="G7" s="27">
        <f t="shared" si="1"/>
        <v>94.71554569426856</v>
      </c>
      <c r="H7" s="14">
        <f t="shared" si="2"/>
        <v>-7275587.219999984</v>
      </c>
      <c r="J7" s="24"/>
      <c r="K7" s="24"/>
      <c r="L7" s="24"/>
    </row>
    <row r="8" spans="1:12" ht="12.75">
      <c r="A8" s="13" t="s">
        <v>7</v>
      </c>
      <c r="B8" s="2" t="s">
        <v>8</v>
      </c>
      <c r="C8" s="39">
        <v>2009169.85</v>
      </c>
      <c r="D8" s="39">
        <v>3472000</v>
      </c>
      <c r="E8" s="39">
        <v>3174065.99</v>
      </c>
      <c r="F8" s="27">
        <f t="shared" si="0"/>
        <v>157.97897773550605</v>
      </c>
      <c r="G8" s="27">
        <f t="shared" si="1"/>
        <v>91.4189513248848</v>
      </c>
      <c r="H8" s="14">
        <f t="shared" si="2"/>
        <v>1164896.1400000001</v>
      </c>
      <c r="J8" s="24"/>
      <c r="K8" s="24"/>
      <c r="L8" s="24"/>
    </row>
    <row r="9" spans="1:12" s="9" customFormat="1" ht="12.75">
      <c r="A9" s="12" t="s">
        <v>9</v>
      </c>
      <c r="B9" s="10" t="s">
        <v>10</v>
      </c>
      <c r="C9" s="38">
        <v>438799.38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-438799.38</v>
      </c>
      <c r="J9" s="24"/>
      <c r="K9" s="24"/>
      <c r="L9" s="24"/>
    </row>
    <row r="10" spans="1:12" ht="12.75">
      <c r="A10" s="13" t="s">
        <v>5</v>
      </c>
      <c r="B10" s="2" t="s">
        <v>6</v>
      </c>
      <c r="C10" s="39">
        <v>378757.98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-378757.98</v>
      </c>
      <c r="J10" s="24"/>
      <c r="K10" s="24"/>
      <c r="L10" s="24"/>
    </row>
    <row r="11" spans="1:12" ht="12.75">
      <c r="A11" s="13" t="s">
        <v>7</v>
      </c>
      <c r="B11" s="2" t="s">
        <v>8</v>
      </c>
      <c r="C11" s="39">
        <v>60041.4</v>
      </c>
      <c r="D11" s="39">
        <v>0</v>
      </c>
      <c r="E11" s="39"/>
      <c r="F11" s="27">
        <f>IF(C11=0,"x",E11/C11*100)</f>
        <v>0</v>
      </c>
      <c r="G11" s="27" t="str">
        <f>IF(D11=0,"x",E11/D11*100)</f>
        <v>x</v>
      </c>
      <c r="H11" s="14">
        <f>+E11-C11</f>
        <v>-60041.4</v>
      </c>
      <c r="J11" s="24"/>
      <c r="K11" s="24"/>
      <c r="L11" s="24"/>
    </row>
    <row r="12" spans="1:12" ht="12.75">
      <c r="A12" s="12" t="s">
        <v>11</v>
      </c>
      <c r="B12" s="10" t="s">
        <v>12</v>
      </c>
      <c r="C12" s="38">
        <v>84126788.69</v>
      </c>
      <c r="D12" s="38">
        <v>75284200</v>
      </c>
      <c r="E12" s="38">
        <v>69488319.2</v>
      </c>
      <c r="F12" s="25">
        <f t="shared" si="0"/>
        <v>82.59951471113263</v>
      </c>
      <c r="G12" s="25">
        <f t="shared" si="1"/>
        <v>92.30133175354192</v>
      </c>
      <c r="H12" s="15">
        <f t="shared" si="2"/>
        <v>-14638469.489999995</v>
      </c>
      <c r="J12" s="24"/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83912409.02</v>
      </c>
      <c r="D13" s="39">
        <v>75012200</v>
      </c>
      <c r="E13" s="39">
        <v>69250685.83</v>
      </c>
      <c r="F13" s="27">
        <f t="shared" si="0"/>
        <v>82.52734802726798</v>
      </c>
      <c r="G13" s="27">
        <f t="shared" si="1"/>
        <v>92.31923051183674</v>
      </c>
      <c r="H13" s="14">
        <f t="shared" si="2"/>
        <v>-14661723.189999998</v>
      </c>
      <c r="J13" s="24"/>
      <c r="K13" s="24"/>
      <c r="L13" s="24"/>
    </row>
    <row r="14" spans="1:12" ht="12.75">
      <c r="A14" s="13" t="s">
        <v>7</v>
      </c>
      <c r="B14" s="2" t="s">
        <v>8</v>
      </c>
      <c r="C14" s="39">
        <v>214379.67</v>
      </c>
      <c r="D14" s="39">
        <v>272000</v>
      </c>
      <c r="E14" s="39">
        <v>237633.37</v>
      </c>
      <c r="F14" s="27">
        <f t="shared" si="0"/>
        <v>110.84697070389183</v>
      </c>
      <c r="G14" s="27">
        <f t="shared" si="1"/>
        <v>87.36520955882354</v>
      </c>
      <c r="H14" s="14">
        <f t="shared" si="2"/>
        <v>23253.699999999983</v>
      </c>
      <c r="J14" s="24"/>
      <c r="K14" s="24"/>
      <c r="L14" s="24"/>
    </row>
    <row r="15" spans="1:12" ht="12.75">
      <c r="A15" s="12" t="s">
        <v>390</v>
      </c>
      <c r="B15" s="10" t="s">
        <v>391</v>
      </c>
      <c r="C15" s="38">
        <v>3343942.18</v>
      </c>
      <c r="D15" s="38">
        <v>5611050</v>
      </c>
      <c r="E15" s="38">
        <v>4585115.83</v>
      </c>
      <c r="F15" s="25">
        <f>IF(C15=0,"x",E15/C15*100)</f>
        <v>137.11707868106737</v>
      </c>
      <c r="G15" s="25">
        <f>IF(D15=0,"x",E15/D15*100)</f>
        <v>81.71582555849618</v>
      </c>
      <c r="H15" s="15">
        <f t="shared" si="2"/>
        <v>1241173.65</v>
      </c>
      <c r="J15" s="24"/>
      <c r="K15" s="24"/>
      <c r="L15" s="24"/>
    </row>
    <row r="16" spans="1:12" s="9" customFormat="1" ht="12.75">
      <c r="A16" s="13" t="s">
        <v>5</v>
      </c>
      <c r="B16" s="2" t="s">
        <v>6</v>
      </c>
      <c r="C16" s="39">
        <v>3256168.9</v>
      </c>
      <c r="D16" s="39">
        <v>5206050</v>
      </c>
      <c r="E16" s="39">
        <v>4372074.85</v>
      </c>
      <c r="F16" s="27">
        <f>IF(C16=0,"x",E16/C16*100)</f>
        <v>134.2705180311746</v>
      </c>
      <c r="G16" s="27">
        <f>IF(D16=0,"x",E16/D16*100)</f>
        <v>83.98065423881829</v>
      </c>
      <c r="H16" s="14">
        <f t="shared" si="2"/>
        <v>1115905.9499999997</v>
      </c>
      <c r="J16" s="24"/>
      <c r="K16" s="24"/>
      <c r="L16" s="24"/>
    </row>
    <row r="17" spans="1:12" ht="12.75">
      <c r="A17" s="13" t="s">
        <v>7</v>
      </c>
      <c r="B17" s="2" t="s">
        <v>8</v>
      </c>
      <c r="C17" s="39">
        <v>87773.28</v>
      </c>
      <c r="D17" s="39">
        <v>405000</v>
      </c>
      <c r="E17" s="39">
        <v>213040.98</v>
      </c>
      <c r="F17" s="27">
        <f>IF(C17=0,"x",E17/C17*100)</f>
        <v>242.71735088400482</v>
      </c>
      <c r="G17" s="27">
        <f>IF(D17=0,"x",E17/D17*100)</f>
        <v>52.60271111111111</v>
      </c>
      <c r="H17" s="14">
        <f t="shared" si="2"/>
        <v>125267.70000000001</v>
      </c>
      <c r="J17" s="24"/>
      <c r="K17" s="24"/>
      <c r="L17" s="24"/>
    </row>
    <row r="18" spans="1:12" ht="25.5">
      <c r="A18" s="11" t="s">
        <v>13</v>
      </c>
      <c r="B18" s="8" t="s">
        <v>387</v>
      </c>
      <c r="C18" s="38">
        <v>805234.93</v>
      </c>
      <c r="D18" s="38">
        <v>863249</v>
      </c>
      <c r="E18" s="38">
        <v>765864.64</v>
      </c>
      <c r="F18" s="25">
        <f t="shared" si="0"/>
        <v>95.11070762913873</v>
      </c>
      <c r="G18" s="25">
        <f t="shared" si="1"/>
        <v>88.71885632071395</v>
      </c>
      <c r="H18" s="15">
        <f t="shared" si="2"/>
        <v>-39370.29000000004</v>
      </c>
      <c r="J18" s="24"/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805234.93</v>
      </c>
      <c r="D19" s="38">
        <v>863249</v>
      </c>
      <c r="E19" s="38">
        <v>765864.64</v>
      </c>
      <c r="F19" s="25">
        <f t="shared" si="0"/>
        <v>95.11070762913873</v>
      </c>
      <c r="G19" s="25">
        <f t="shared" si="1"/>
        <v>88.71885632071395</v>
      </c>
      <c r="H19" s="15">
        <f t="shared" si="2"/>
        <v>-39370.29000000004</v>
      </c>
      <c r="J19" s="24"/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778319.5</v>
      </c>
      <c r="D20" s="39">
        <v>854749</v>
      </c>
      <c r="E20" s="39">
        <v>761694.11</v>
      </c>
      <c r="F20" s="27">
        <f t="shared" si="0"/>
        <v>97.86393762458732</v>
      </c>
      <c r="G20" s="27">
        <f t="shared" si="1"/>
        <v>89.11319112394399</v>
      </c>
      <c r="H20" s="14">
        <f t="shared" si="2"/>
        <v>-16625.390000000014</v>
      </c>
      <c r="J20" s="24"/>
      <c r="K20" s="24"/>
      <c r="L20" s="24"/>
    </row>
    <row r="21" spans="1:12" ht="12.75">
      <c r="A21" s="13" t="s">
        <v>7</v>
      </c>
      <c r="B21" s="2" t="s">
        <v>8</v>
      </c>
      <c r="C21" s="39">
        <v>26915.43</v>
      </c>
      <c r="D21" s="39">
        <v>8500</v>
      </c>
      <c r="E21" s="39">
        <v>4170.53</v>
      </c>
      <c r="F21" s="27">
        <f t="shared" si="0"/>
        <v>15.49494100595829</v>
      </c>
      <c r="G21" s="27">
        <f t="shared" si="1"/>
        <v>49.065058823529405</v>
      </c>
      <c r="H21" s="14">
        <f t="shared" si="2"/>
        <v>-22744.9</v>
      </c>
      <c r="J21" s="24"/>
      <c r="K21" s="24"/>
      <c r="L21" s="24"/>
    </row>
    <row r="22" spans="1:12" ht="12.75">
      <c r="A22" s="11" t="s">
        <v>15</v>
      </c>
      <c r="B22" s="8" t="s">
        <v>16</v>
      </c>
      <c r="C22" s="38">
        <v>42131850.72</v>
      </c>
      <c r="D22" s="38">
        <v>43104869</v>
      </c>
      <c r="E22" s="38">
        <v>37375278.09</v>
      </c>
      <c r="F22" s="25">
        <f t="shared" si="0"/>
        <v>88.71026895635029</v>
      </c>
      <c r="G22" s="25">
        <f t="shared" si="1"/>
        <v>86.70778721076731</v>
      </c>
      <c r="H22" s="15">
        <f t="shared" si="2"/>
        <v>-4756572.629999995</v>
      </c>
      <c r="J22" s="24"/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42131850.72</v>
      </c>
      <c r="D23" s="38">
        <v>43104869</v>
      </c>
      <c r="E23" s="38">
        <v>37375278.09</v>
      </c>
      <c r="F23" s="25">
        <f t="shared" si="0"/>
        <v>88.71026895635029</v>
      </c>
      <c r="G23" s="25">
        <f t="shared" si="1"/>
        <v>86.70778721076731</v>
      </c>
      <c r="H23" s="15">
        <f t="shared" si="2"/>
        <v>-4756572.629999995</v>
      </c>
      <c r="J23" s="24"/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41166553.09</v>
      </c>
      <c r="D24" s="39">
        <v>42101369</v>
      </c>
      <c r="E24" s="39">
        <v>36395179.2</v>
      </c>
      <c r="F24" s="27">
        <f t="shared" si="0"/>
        <v>88.40958610362975</v>
      </c>
      <c r="G24" s="27">
        <f t="shared" si="1"/>
        <v>86.44654571683881</v>
      </c>
      <c r="H24" s="14">
        <f t="shared" si="2"/>
        <v>-4771373.890000001</v>
      </c>
      <c r="J24" s="24"/>
      <c r="K24" s="24"/>
      <c r="L24" s="24"/>
    </row>
    <row r="25" spans="1:12" ht="12.75">
      <c r="A25" s="13" t="s">
        <v>7</v>
      </c>
      <c r="B25" s="2" t="s">
        <v>8</v>
      </c>
      <c r="C25" s="39">
        <v>965297.63</v>
      </c>
      <c r="D25" s="39">
        <v>1003500</v>
      </c>
      <c r="E25" s="39">
        <v>980098.89</v>
      </c>
      <c r="F25" s="27">
        <f t="shared" si="0"/>
        <v>101.53333640734206</v>
      </c>
      <c r="G25" s="27">
        <f t="shared" si="1"/>
        <v>97.66805082212258</v>
      </c>
      <c r="H25" s="14">
        <f t="shared" si="2"/>
        <v>14801.26000000001</v>
      </c>
      <c r="J25" s="24"/>
      <c r="K25" s="24"/>
      <c r="L25" s="24"/>
    </row>
    <row r="26" spans="1:12" ht="12.75">
      <c r="A26" s="11" t="s">
        <v>19</v>
      </c>
      <c r="B26" s="8" t="s">
        <v>20</v>
      </c>
      <c r="C26" s="38">
        <v>26564993.29</v>
      </c>
      <c r="D26" s="38">
        <v>27425863</v>
      </c>
      <c r="E26" s="38">
        <v>26317615.67</v>
      </c>
      <c r="F26" s="25">
        <f t="shared" si="0"/>
        <v>99.06878342749998</v>
      </c>
      <c r="G26" s="25">
        <f t="shared" si="1"/>
        <v>95.95911592645234</v>
      </c>
      <c r="H26" s="15">
        <f t="shared" si="2"/>
        <v>-247377.61999999732</v>
      </c>
      <c r="J26" s="24"/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26564993.29</v>
      </c>
      <c r="D27" s="38">
        <v>27425863</v>
      </c>
      <c r="E27" s="38">
        <v>26317615.67</v>
      </c>
      <c r="F27" s="25">
        <f t="shared" si="0"/>
        <v>99.06878342749998</v>
      </c>
      <c r="G27" s="25">
        <f t="shared" si="1"/>
        <v>95.95911592645234</v>
      </c>
      <c r="H27" s="15">
        <f t="shared" si="2"/>
        <v>-247377.61999999732</v>
      </c>
      <c r="J27" s="24"/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26211492.48</v>
      </c>
      <c r="D28" s="39">
        <v>27117402</v>
      </c>
      <c r="E28" s="39">
        <v>26031535.68</v>
      </c>
      <c r="F28" s="27">
        <f t="shared" si="0"/>
        <v>99.31344313896925</v>
      </c>
      <c r="G28" s="27">
        <f t="shared" si="1"/>
        <v>95.99568454234665</v>
      </c>
      <c r="H28" s="14">
        <f t="shared" si="2"/>
        <v>-179956.80000000075</v>
      </c>
      <c r="J28" s="24"/>
      <c r="K28" s="24"/>
      <c r="L28" s="24"/>
    </row>
    <row r="29" spans="1:12" ht="12.75">
      <c r="A29" s="13" t="s">
        <v>7</v>
      </c>
      <c r="B29" s="2" t="s">
        <v>8</v>
      </c>
      <c r="C29" s="39">
        <v>353500.81</v>
      </c>
      <c r="D29" s="39">
        <v>308461</v>
      </c>
      <c r="E29" s="39">
        <v>286079.99</v>
      </c>
      <c r="F29" s="27">
        <f t="shared" si="0"/>
        <v>80.92767595072837</v>
      </c>
      <c r="G29" s="27">
        <f t="shared" si="1"/>
        <v>92.74429830675514</v>
      </c>
      <c r="H29" s="14">
        <f t="shared" si="2"/>
        <v>-67420.82</v>
      </c>
      <c r="J29" s="24"/>
      <c r="K29" s="24"/>
      <c r="L29" s="24"/>
    </row>
    <row r="30" spans="1:12" ht="12.75">
      <c r="A30" s="11" t="s">
        <v>23</v>
      </c>
      <c r="B30" s="8" t="s">
        <v>24</v>
      </c>
      <c r="C30" s="38">
        <v>12816783.67</v>
      </c>
      <c r="D30" s="38">
        <v>12575887</v>
      </c>
      <c r="E30" s="38">
        <v>12413243.18</v>
      </c>
      <c r="F30" s="25">
        <f t="shared" si="0"/>
        <v>96.85146835282427</v>
      </c>
      <c r="G30" s="25">
        <f t="shared" si="1"/>
        <v>98.70670100645783</v>
      </c>
      <c r="H30" s="15">
        <f t="shared" si="2"/>
        <v>-403540.4900000002</v>
      </c>
      <c r="J30" s="24"/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12816783.67</v>
      </c>
      <c r="D31" s="38">
        <v>12575887</v>
      </c>
      <c r="E31" s="38">
        <v>12413243.18</v>
      </c>
      <c r="F31" s="25">
        <f t="shared" si="0"/>
        <v>96.85146835282427</v>
      </c>
      <c r="G31" s="25">
        <f t="shared" si="1"/>
        <v>98.70670100645783</v>
      </c>
      <c r="H31" s="15">
        <f t="shared" si="2"/>
        <v>-403540.4900000002</v>
      </c>
      <c r="J31" s="24"/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12781206.67</v>
      </c>
      <c r="D32" s="39">
        <v>12309077</v>
      </c>
      <c r="E32" s="39">
        <v>12147502.31</v>
      </c>
      <c r="F32" s="27">
        <f t="shared" si="0"/>
        <v>95.04190506920268</v>
      </c>
      <c r="G32" s="27">
        <f t="shared" si="1"/>
        <v>98.68735332470501</v>
      </c>
      <c r="H32" s="14">
        <f t="shared" si="2"/>
        <v>-633704.3599999994</v>
      </c>
      <c r="J32" s="24"/>
      <c r="K32" s="24"/>
      <c r="L32" s="24"/>
    </row>
    <row r="33" spans="1:12" ht="12.75">
      <c r="A33" s="13" t="s">
        <v>7</v>
      </c>
      <c r="B33" s="2" t="s">
        <v>8</v>
      </c>
      <c r="C33" s="39">
        <v>35577</v>
      </c>
      <c r="D33" s="39">
        <v>266810</v>
      </c>
      <c r="E33" s="39">
        <v>265740.87</v>
      </c>
      <c r="F33" s="27">
        <f t="shared" si="0"/>
        <v>746.9456952525509</v>
      </c>
      <c r="G33" s="27">
        <f t="shared" si="1"/>
        <v>99.59929163074847</v>
      </c>
      <c r="H33" s="14">
        <f t="shared" si="2"/>
        <v>230163.87</v>
      </c>
      <c r="J33" s="24"/>
      <c r="K33" s="24"/>
      <c r="L33" s="24"/>
    </row>
    <row r="34" spans="1:12" ht="12.75">
      <c r="A34" s="11" t="s">
        <v>27</v>
      </c>
      <c r="B34" s="8" t="s">
        <v>28</v>
      </c>
      <c r="C34" s="38">
        <v>233735819.51</v>
      </c>
      <c r="D34" s="38">
        <v>305326503</v>
      </c>
      <c r="E34" s="38">
        <v>236307582.09</v>
      </c>
      <c r="F34" s="25">
        <f t="shared" si="0"/>
        <v>101.10028603463151</v>
      </c>
      <c r="G34" s="25">
        <f t="shared" si="1"/>
        <v>77.39504424547121</v>
      </c>
      <c r="H34" s="15">
        <f t="shared" si="2"/>
        <v>2571762.580000013</v>
      </c>
      <c r="J34" s="24"/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29051211.23</v>
      </c>
      <c r="D35" s="38">
        <v>27464000</v>
      </c>
      <c r="E35" s="38">
        <v>23685974.73</v>
      </c>
      <c r="F35" s="25">
        <f t="shared" si="0"/>
        <v>81.53179756422844</v>
      </c>
      <c r="G35" s="25">
        <f t="shared" si="1"/>
        <v>86.24371806728809</v>
      </c>
      <c r="H35" s="15">
        <f t="shared" si="2"/>
        <v>-5365236.5</v>
      </c>
      <c r="J35" s="24"/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27938975.35</v>
      </c>
      <c r="D36" s="39">
        <v>25724000</v>
      </c>
      <c r="E36" s="39">
        <v>21984224.62</v>
      </c>
      <c r="F36" s="27">
        <f t="shared" si="0"/>
        <v>78.68658153921884</v>
      </c>
      <c r="G36" s="27">
        <f t="shared" si="1"/>
        <v>85.46192124086457</v>
      </c>
      <c r="H36" s="14">
        <f t="shared" si="2"/>
        <v>-5954750.73</v>
      </c>
      <c r="J36" s="24"/>
      <c r="K36" s="24"/>
      <c r="L36" s="24"/>
    </row>
    <row r="37" spans="1:12" ht="12.75">
      <c r="A37" s="13" t="s">
        <v>7</v>
      </c>
      <c r="B37" s="2" t="s">
        <v>8</v>
      </c>
      <c r="C37" s="39">
        <v>1112235.88</v>
      </c>
      <c r="D37" s="39">
        <v>1740000</v>
      </c>
      <c r="E37" s="39">
        <v>1701750.11</v>
      </c>
      <c r="F37" s="27">
        <f t="shared" si="0"/>
        <v>153.00262656514914</v>
      </c>
      <c r="G37" s="27">
        <f t="shared" si="1"/>
        <v>97.80173045977011</v>
      </c>
      <c r="H37" s="14">
        <f t="shared" si="2"/>
        <v>589514.2300000002</v>
      </c>
      <c r="J37" s="24"/>
      <c r="K37" s="24"/>
      <c r="L37" s="24"/>
    </row>
    <row r="38" spans="1:12" ht="12.75">
      <c r="A38" s="12" t="s">
        <v>31</v>
      </c>
      <c r="B38" s="10" t="s">
        <v>32</v>
      </c>
      <c r="C38" s="38">
        <v>12581032.8</v>
      </c>
      <c r="D38" s="38">
        <v>9695000</v>
      </c>
      <c r="E38" s="38">
        <v>8716819.07</v>
      </c>
      <c r="F38" s="25">
        <f t="shared" si="0"/>
        <v>69.28540135433077</v>
      </c>
      <c r="G38" s="25">
        <f t="shared" si="1"/>
        <v>89.91045972150593</v>
      </c>
      <c r="H38" s="15">
        <f t="shared" si="2"/>
        <v>-3864213.7300000004</v>
      </c>
      <c r="J38" s="24"/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12529263.17</v>
      </c>
      <c r="D39" s="39">
        <v>9584000</v>
      </c>
      <c r="E39" s="39">
        <v>8676354.54</v>
      </c>
      <c r="F39" s="27">
        <f t="shared" si="0"/>
        <v>69.24872135158448</v>
      </c>
      <c r="G39" s="27">
        <f t="shared" si="1"/>
        <v>90.52957575125208</v>
      </c>
      <c r="H39" s="14">
        <f t="shared" si="2"/>
        <v>-3852908.630000001</v>
      </c>
      <c r="J39" s="24"/>
      <c r="K39" s="24"/>
      <c r="L39" s="24"/>
    </row>
    <row r="40" spans="1:12" ht="12.75">
      <c r="A40" s="13" t="s">
        <v>7</v>
      </c>
      <c r="B40" s="2" t="s">
        <v>8</v>
      </c>
      <c r="C40" s="39">
        <v>51769.63</v>
      </c>
      <c r="D40" s="39">
        <v>111000</v>
      </c>
      <c r="E40" s="39">
        <v>40464.53</v>
      </c>
      <c r="F40" s="27">
        <f t="shared" si="0"/>
        <v>78.1626795478353</v>
      </c>
      <c r="G40" s="27">
        <f t="shared" si="1"/>
        <v>36.45453153153153</v>
      </c>
      <c r="H40" s="14">
        <f t="shared" si="2"/>
        <v>-11305.099999999999</v>
      </c>
      <c r="J40" s="24"/>
      <c r="K40" s="24"/>
      <c r="L40" s="24"/>
    </row>
    <row r="41" spans="1:12" ht="12.75">
      <c r="A41" s="12" t="s">
        <v>33</v>
      </c>
      <c r="B41" s="10" t="s">
        <v>34</v>
      </c>
      <c r="C41" s="38">
        <v>76082067.87</v>
      </c>
      <c r="D41" s="38">
        <v>127642352</v>
      </c>
      <c r="E41" s="38">
        <v>82358629.81</v>
      </c>
      <c r="F41" s="25">
        <f t="shared" si="0"/>
        <v>108.24972574447456</v>
      </c>
      <c r="G41" s="25">
        <f t="shared" si="1"/>
        <v>64.52296476799488</v>
      </c>
      <c r="H41" s="15">
        <f t="shared" si="2"/>
        <v>6276561.939999998</v>
      </c>
      <c r="J41" s="24"/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75993569.6</v>
      </c>
      <c r="D42" s="39">
        <v>127411802</v>
      </c>
      <c r="E42" s="39">
        <v>82189516.26</v>
      </c>
      <c r="F42" s="27">
        <f t="shared" si="0"/>
        <v>108.15325124561595</v>
      </c>
      <c r="G42" s="27">
        <f t="shared" si="1"/>
        <v>64.50698834005975</v>
      </c>
      <c r="H42" s="14">
        <f t="shared" si="2"/>
        <v>6195946.660000011</v>
      </c>
      <c r="J42" s="24"/>
      <c r="K42" s="24"/>
      <c r="L42" s="24"/>
    </row>
    <row r="43" spans="1:12" ht="12.75">
      <c r="A43" s="13" t="s">
        <v>7</v>
      </c>
      <c r="B43" s="2" t="s">
        <v>8</v>
      </c>
      <c r="C43" s="39">
        <v>88498.27</v>
      </c>
      <c r="D43" s="39">
        <v>230550</v>
      </c>
      <c r="E43" s="39">
        <v>169113.55</v>
      </c>
      <c r="F43" s="27">
        <f t="shared" si="0"/>
        <v>191.09249254250958</v>
      </c>
      <c r="G43" s="27">
        <f t="shared" si="1"/>
        <v>73.3522229451312</v>
      </c>
      <c r="H43" s="14">
        <f t="shared" si="2"/>
        <v>80615.27999999998</v>
      </c>
      <c r="J43" s="24"/>
      <c r="K43" s="24"/>
      <c r="L43" s="24"/>
    </row>
    <row r="44" spans="1:12" ht="25.5">
      <c r="A44" s="12" t="s">
        <v>35</v>
      </c>
      <c r="B44" s="22" t="s">
        <v>379</v>
      </c>
      <c r="C44" s="38">
        <v>3413508.27</v>
      </c>
      <c r="D44" s="38">
        <v>5992700</v>
      </c>
      <c r="E44" s="38">
        <v>5804822.07</v>
      </c>
      <c r="F44" s="25">
        <f t="shared" si="0"/>
        <v>170.05443112636723</v>
      </c>
      <c r="G44" s="25">
        <f t="shared" si="1"/>
        <v>96.86488677891435</v>
      </c>
      <c r="H44" s="15">
        <f t="shared" si="2"/>
        <v>2391313.8000000003</v>
      </c>
      <c r="J44" s="24"/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3359875.08</v>
      </c>
      <c r="D45" s="39">
        <v>5953700</v>
      </c>
      <c r="E45" s="39">
        <v>5770077.2</v>
      </c>
      <c r="F45" s="27">
        <f t="shared" si="0"/>
        <v>171.73487295247892</v>
      </c>
      <c r="G45" s="27">
        <f t="shared" si="1"/>
        <v>96.91582041419622</v>
      </c>
      <c r="H45" s="14">
        <f t="shared" si="2"/>
        <v>2410202.12</v>
      </c>
      <c r="J45" s="24"/>
      <c r="K45" s="24"/>
      <c r="L45" s="24"/>
    </row>
    <row r="46" spans="1:12" ht="12.75">
      <c r="A46" s="13" t="s">
        <v>7</v>
      </c>
      <c r="B46" s="2" t="s">
        <v>8</v>
      </c>
      <c r="C46" s="39">
        <v>53633.19</v>
      </c>
      <c r="D46" s="39">
        <v>39000</v>
      </c>
      <c r="E46" s="39">
        <v>34744.87</v>
      </c>
      <c r="F46" s="27">
        <f t="shared" si="0"/>
        <v>64.78240432836458</v>
      </c>
      <c r="G46" s="27">
        <f t="shared" si="1"/>
        <v>89.08941025641026</v>
      </c>
      <c r="H46" s="14">
        <f t="shared" si="2"/>
        <v>-18888.32</v>
      </c>
      <c r="J46" s="24"/>
      <c r="K46" s="24"/>
      <c r="L46" s="24"/>
    </row>
    <row r="47" spans="1:12" ht="12.75">
      <c r="A47" s="12" t="s">
        <v>36</v>
      </c>
      <c r="B47" s="10" t="s">
        <v>37</v>
      </c>
      <c r="C47" s="38">
        <v>38944470.2</v>
      </c>
      <c r="D47" s="38">
        <v>35298370</v>
      </c>
      <c r="E47" s="38">
        <v>35096214.88</v>
      </c>
      <c r="F47" s="25">
        <f t="shared" si="0"/>
        <v>90.11860913696549</v>
      </c>
      <c r="G47" s="25">
        <f t="shared" si="1"/>
        <v>99.4272961612675</v>
      </c>
      <c r="H47" s="15">
        <f t="shared" si="2"/>
        <v>-3848255.3200000003</v>
      </c>
      <c r="J47" s="24"/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38918726.81</v>
      </c>
      <c r="D48" s="39">
        <v>35234870</v>
      </c>
      <c r="E48" s="39">
        <v>35040866.88</v>
      </c>
      <c r="F48" s="27">
        <f t="shared" si="0"/>
        <v>90.03600516293457</v>
      </c>
      <c r="G48" s="27">
        <f t="shared" si="1"/>
        <v>99.44940021064362</v>
      </c>
      <c r="H48" s="14">
        <f t="shared" si="2"/>
        <v>-3877859.9299999997</v>
      </c>
      <c r="J48" s="24"/>
      <c r="K48" s="24"/>
      <c r="L48" s="24"/>
    </row>
    <row r="49" spans="1:12" ht="12.75">
      <c r="A49" s="13" t="s">
        <v>7</v>
      </c>
      <c r="B49" s="2" t="s">
        <v>8</v>
      </c>
      <c r="C49" s="39">
        <v>25743.39</v>
      </c>
      <c r="D49" s="39">
        <v>63500</v>
      </c>
      <c r="E49" s="39">
        <v>55348</v>
      </c>
      <c r="F49" s="27">
        <f t="shared" si="0"/>
        <v>214.99887932397405</v>
      </c>
      <c r="G49" s="27">
        <f t="shared" si="1"/>
        <v>87.16220472440945</v>
      </c>
      <c r="H49" s="14">
        <f t="shared" si="2"/>
        <v>29604.61</v>
      </c>
      <c r="J49" s="24"/>
      <c r="K49" s="24"/>
      <c r="L49" s="24"/>
    </row>
    <row r="50" spans="1:12" ht="12.75">
      <c r="A50" s="12" t="s">
        <v>38</v>
      </c>
      <c r="B50" s="10" t="s">
        <v>39</v>
      </c>
      <c r="C50" s="38">
        <v>4045904.6</v>
      </c>
      <c r="D50" s="38">
        <v>5211150</v>
      </c>
      <c r="E50" s="38">
        <v>3410199.74</v>
      </c>
      <c r="F50" s="25">
        <f t="shared" si="0"/>
        <v>84.28769526597341</v>
      </c>
      <c r="G50" s="25">
        <f t="shared" si="1"/>
        <v>65.44044481544381</v>
      </c>
      <c r="H50" s="15">
        <f t="shared" si="2"/>
        <v>-635704.8599999999</v>
      </c>
      <c r="J50" s="24"/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4000286.32</v>
      </c>
      <c r="D51" s="39">
        <v>5141650</v>
      </c>
      <c r="E51" s="39">
        <v>3347682.89</v>
      </c>
      <c r="F51" s="27">
        <f t="shared" si="0"/>
        <v>83.68608200025042</v>
      </c>
      <c r="G51" s="27">
        <f t="shared" si="1"/>
        <v>65.10911652874077</v>
      </c>
      <c r="H51" s="14">
        <f t="shared" si="2"/>
        <v>-652603.4299999997</v>
      </c>
      <c r="J51" s="24"/>
      <c r="K51" s="24"/>
      <c r="L51" s="24"/>
    </row>
    <row r="52" spans="1:12" ht="12.75">
      <c r="A52" s="13" t="s">
        <v>7</v>
      </c>
      <c r="B52" s="2" t="s">
        <v>8</v>
      </c>
      <c r="C52" s="39">
        <v>45618.28</v>
      </c>
      <c r="D52" s="39">
        <v>69500</v>
      </c>
      <c r="E52" s="39">
        <v>62516.85</v>
      </c>
      <c r="F52" s="27">
        <f t="shared" si="0"/>
        <v>137.04341768256057</v>
      </c>
      <c r="G52" s="27">
        <f t="shared" si="1"/>
        <v>89.95230215827338</v>
      </c>
      <c r="H52" s="14">
        <f t="shared" si="2"/>
        <v>16898.57</v>
      </c>
      <c r="J52" s="24"/>
      <c r="K52" s="24"/>
      <c r="L52" s="24"/>
    </row>
    <row r="53" spans="1:12" ht="25.5">
      <c r="A53" s="12" t="s">
        <v>40</v>
      </c>
      <c r="B53" s="22" t="s">
        <v>380</v>
      </c>
      <c r="C53" s="38">
        <v>33549910.07</v>
      </c>
      <c r="D53" s="38">
        <v>37106868</v>
      </c>
      <c r="E53" s="38">
        <v>32338099.51</v>
      </c>
      <c r="F53" s="25">
        <f t="shared" si="0"/>
        <v>96.38803633907924</v>
      </c>
      <c r="G53" s="25">
        <f t="shared" si="1"/>
        <v>87.14855565282417</v>
      </c>
      <c r="H53" s="15">
        <f t="shared" si="2"/>
        <v>-1211810.5599999987</v>
      </c>
      <c r="J53" s="24"/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32785888.09</v>
      </c>
      <c r="D54" s="39">
        <v>36166868</v>
      </c>
      <c r="E54" s="39">
        <v>31690236.85</v>
      </c>
      <c r="F54" s="27">
        <f t="shared" si="0"/>
        <v>96.65816208183124</v>
      </c>
      <c r="G54" s="27">
        <f t="shared" si="1"/>
        <v>87.62228692293732</v>
      </c>
      <c r="H54" s="14">
        <f t="shared" si="2"/>
        <v>-1095651.2399999984</v>
      </c>
      <c r="J54" s="24"/>
      <c r="K54" s="24"/>
      <c r="L54" s="24"/>
    </row>
    <row r="55" spans="1:12" ht="12.75">
      <c r="A55" s="13" t="s">
        <v>7</v>
      </c>
      <c r="B55" s="2" t="s">
        <v>8</v>
      </c>
      <c r="C55" s="39">
        <v>764021.98</v>
      </c>
      <c r="D55" s="39">
        <v>940000</v>
      </c>
      <c r="E55" s="39">
        <v>647862.66</v>
      </c>
      <c r="F55" s="27">
        <f t="shared" si="0"/>
        <v>84.79633792734602</v>
      </c>
      <c r="G55" s="27">
        <f t="shared" si="1"/>
        <v>68.92155957446808</v>
      </c>
      <c r="H55" s="14">
        <f t="shared" si="2"/>
        <v>-116159.31999999995</v>
      </c>
      <c r="J55" s="24"/>
      <c r="K55" s="24"/>
      <c r="L55" s="24"/>
    </row>
    <row r="56" spans="1:12" ht="12.75">
      <c r="A56" s="12" t="s">
        <v>41</v>
      </c>
      <c r="B56" s="10" t="s">
        <v>42</v>
      </c>
      <c r="C56" s="38">
        <v>1313490.9</v>
      </c>
      <c r="D56" s="38">
        <v>1468050</v>
      </c>
      <c r="E56" s="38">
        <v>907333.79</v>
      </c>
      <c r="F56" s="25">
        <f t="shared" si="0"/>
        <v>69.07804157607792</v>
      </c>
      <c r="G56" s="25">
        <f t="shared" si="1"/>
        <v>61.80537379517047</v>
      </c>
      <c r="H56" s="15">
        <f t="shared" si="2"/>
        <v>-406157.10999999987</v>
      </c>
      <c r="J56" s="24"/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1301037.14</v>
      </c>
      <c r="D57" s="39">
        <v>1421050</v>
      </c>
      <c r="E57" s="39">
        <v>894934.43</v>
      </c>
      <c r="F57" s="27">
        <f t="shared" si="0"/>
        <v>68.78623234383609</v>
      </c>
      <c r="G57" s="27">
        <f t="shared" si="1"/>
        <v>62.9769839203406</v>
      </c>
      <c r="H57" s="14">
        <f t="shared" si="2"/>
        <v>-406102.70999999985</v>
      </c>
      <c r="J57" s="24"/>
      <c r="K57" s="24"/>
      <c r="L57" s="24"/>
    </row>
    <row r="58" spans="1:12" ht="12.75">
      <c r="A58" s="13" t="s">
        <v>7</v>
      </c>
      <c r="B58" s="2" t="s">
        <v>8</v>
      </c>
      <c r="C58" s="39">
        <v>12453.76</v>
      </c>
      <c r="D58" s="39">
        <v>47000</v>
      </c>
      <c r="E58" s="39">
        <v>12399.36</v>
      </c>
      <c r="F58" s="27">
        <f t="shared" si="0"/>
        <v>99.56318413073643</v>
      </c>
      <c r="G58" s="27">
        <f t="shared" si="1"/>
        <v>26.3816170212766</v>
      </c>
      <c r="H58" s="14">
        <f t="shared" si="2"/>
        <v>-54.399999999999636</v>
      </c>
      <c r="J58" s="24"/>
      <c r="K58" s="24"/>
      <c r="L58" s="24"/>
    </row>
    <row r="59" spans="1:12" ht="12.75">
      <c r="A59" s="12" t="s">
        <v>43</v>
      </c>
      <c r="B59" s="10" t="s">
        <v>44</v>
      </c>
      <c r="C59" s="38">
        <v>1670445.54</v>
      </c>
      <c r="D59" s="38">
        <v>1912100</v>
      </c>
      <c r="E59" s="38">
        <v>1309420.59</v>
      </c>
      <c r="F59" s="25">
        <f t="shared" si="0"/>
        <v>78.38750552741756</v>
      </c>
      <c r="G59" s="25">
        <f t="shared" si="1"/>
        <v>68.4807588515245</v>
      </c>
      <c r="H59" s="15">
        <f t="shared" si="2"/>
        <v>-361024.94999999995</v>
      </c>
      <c r="J59" s="24"/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1636873.88</v>
      </c>
      <c r="D60" s="39">
        <v>1877100</v>
      </c>
      <c r="E60" s="39">
        <v>1286496.29</v>
      </c>
      <c r="F60" s="27">
        <f t="shared" si="0"/>
        <v>78.59471066885129</v>
      </c>
      <c r="G60" s="27">
        <f t="shared" si="1"/>
        <v>68.53637472697245</v>
      </c>
      <c r="H60" s="14">
        <f t="shared" si="2"/>
        <v>-350377.58999999985</v>
      </c>
      <c r="J60" s="24"/>
      <c r="K60" s="24"/>
      <c r="L60" s="24"/>
    </row>
    <row r="61" spans="1:12" ht="12.75">
      <c r="A61" s="13" t="s">
        <v>7</v>
      </c>
      <c r="B61" s="2" t="s">
        <v>8</v>
      </c>
      <c r="C61" s="39">
        <v>33571.66</v>
      </c>
      <c r="D61" s="39">
        <v>35000</v>
      </c>
      <c r="E61" s="39">
        <v>22924.3</v>
      </c>
      <c r="F61" s="27">
        <f t="shared" si="0"/>
        <v>68.28467820775022</v>
      </c>
      <c r="G61" s="27">
        <f t="shared" si="1"/>
        <v>65.498</v>
      </c>
      <c r="H61" s="14">
        <f t="shared" si="2"/>
        <v>-10647.360000000004</v>
      </c>
      <c r="J61" s="24"/>
      <c r="K61" s="24"/>
      <c r="L61" s="24"/>
    </row>
    <row r="62" spans="1:12" ht="12.75">
      <c r="A62" s="12" t="s">
        <v>45</v>
      </c>
      <c r="B62" s="10" t="s">
        <v>46</v>
      </c>
      <c r="C62" s="38">
        <v>4989490.67</v>
      </c>
      <c r="D62" s="38">
        <v>11633600</v>
      </c>
      <c r="E62" s="38">
        <v>10631952.22</v>
      </c>
      <c r="F62" s="25">
        <f t="shared" si="0"/>
        <v>213.086924561781</v>
      </c>
      <c r="G62" s="25">
        <f t="shared" si="1"/>
        <v>91.39004452619997</v>
      </c>
      <c r="H62" s="15">
        <f t="shared" si="2"/>
        <v>5642461.550000001</v>
      </c>
      <c r="J62" s="24"/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4989490.67</v>
      </c>
      <c r="D63" s="39">
        <v>11492600</v>
      </c>
      <c r="E63" s="39">
        <v>10507509.5</v>
      </c>
      <c r="F63" s="27">
        <f t="shared" si="0"/>
        <v>210.592827904817</v>
      </c>
      <c r="G63" s="27">
        <f t="shared" si="1"/>
        <v>91.4284800654334</v>
      </c>
      <c r="H63" s="14">
        <f t="shared" si="2"/>
        <v>5518018.83</v>
      </c>
      <c r="J63" s="24"/>
      <c r="K63" s="24"/>
      <c r="L63" s="24"/>
    </row>
    <row r="64" spans="1:12" ht="12.75">
      <c r="A64" s="13" t="s">
        <v>7</v>
      </c>
      <c r="B64" s="2" t="s">
        <v>8</v>
      </c>
      <c r="C64" s="39">
        <v>0</v>
      </c>
      <c r="D64" s="39">
        <v>141000</v>
      </c>
      <c r="E64" s="39">
        <v>124442.72</v>
      </c>
      <c r="F64" s="27" t="str">
        <f t="shared" si="0"/>
        <v>x</v>
      </c>
      <c r="G64" s="27">
        <f t="shared" si="1"/>
        <v>88.25724822695035</v>
      </c>
      <c r="H64" s="14">
        <f t="shared" si="2"/>
        <v>124442.72</v>
      </c>
      <c r="J64" s="24"/>
      <c r="K64" s="24"/>
      <c r="L64" s="24"/>
    </row>
    <row r="65" spans="1:12" ht="12.75">
      <c r="A65" s="12" t="s">
        <v>47</v>
      </c>
      <c r="B65" s="10" t="s">
        <v>48</v>
      </c>
      <c r="C65" s="38">
        <v>21687806.96</v>
      </c>
      <c r="D65" s="38">
        <v>23593790</v>
      </c>
      <c r="E65" s="38">
        <v>18754068.97</v>
      </c>
      <c r="F65" s="25">
        <f aca="true" t="shared" si="3" ref="F65:F138">IF(C65=0,"x",E65/C65*100)</f>
        <v>86.47286931587479</v>
      </c>
      <c r="G65" s="25">
        <f aca="true" t="shared" si="4" ref="G65:G138">IF(D65=0,"x",E65/D65*100)</f>
        <v>79.48730988111701</v>
      </c>
      <c r="H65" s="15">
        <f aca="true" t="shared" si="5" ref="H65:H138">+E65-C65</f>
        <v>-2933737.990000002</v>
      </c>
      <c r="J65" s="24"/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21553182.65</v>
      </c>
      <c r="D66" s="39">
        <v>23189790</v>
      </c>
      <c r="E66" s="39">
        <v>18636008.55</v>
      </c>
      <c r="F66" s="27">
        <f t="shared" si="3"/>
        <v>86.46522814114417</v>
      </c>
      <c r="G66" s="27">
        <f t="shared" si="4"/>
        <v>80.36298970365839</v>
      </c>
      <c r="H66" s="14">
        <f t="shared" si="5"/>
        <v>-2917174.0999999978</v>
      </c>
      <c r="J66" s="24"/>
      <c r="K66" s="24"/>
      <c r="L66" s="24"/>
    </row>
    <row r="67" spans="1:12" ht="12.75">
      <c r="A67" s="13" t="s">
        <v>7</v>
      </c>
      <c r="B67" s="2" t="s">
        <v>8</v>
      </c>
      <c r="C67" s="39">
        <v>134624.31</v>
      </c>
      <c r="D67" s="39">
        <v>404000</v>
      </c>
      <c r="E67" s="39">
        <v>118060.42</v>
      </c>
      <c r="F67" s="27">
        <f t="shared" si="3"/>
        <v>87.69621177631292</v>
      </c>
      <c r="G67" s="27">
        <f t="shared" si="4"/>
        <v>29.222876237623762</v>
      </c>
      <c r="H67" s="14">
        <f t="shared" si="5"/>
        <v>-16563.89</v>
      </c>
      <c r="J67" s="24"/>
      <c r="K67" s="24"/>
      <c r="L67" s="24"/>
    </row>
    <row r="68" spans="1:12" ht="12.75">
      <c r="A68" s="12" t="s">
        <v>49</v>
      </c>
      <c r="B68" s="10" t="s">
        <v>50</v>
      </c>
      <c r="C68" s="38">
        <v>3581503.76</v>
      </c>
      <c r="D68" s="38">
        <v>5242633</v>
      </c>
      <c r="E68" s="38">
        <v>4807762.35</v>
      </c>
      <c r="F68" s="25">
        <f t="shared" si="3"/>
        <v>134.23865147638432</v>
      </c>
      <c r="G68" s="25">
        <f t="shared" si="4"/>
        <v>91.70510981791018</v>
      </c>
      <c r="H68" s="15">
        <f t="shared" si="5"/>
        <v>1226258.5899999999</v>
      </c>
      <c r="J68" s="24"/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3400203.85</v>
      </c>
      <c r="D69" s="39">
        <v>5172633</v>
      </c>
      <c r="E69" s="39">
        <v>4749262.91</v>
      </c>
      <c r="F69" s="27">
        <f t="shared" si="3"/>
        <v>139.67582884773216</v>
      </c>
      <c r="G69" s="27">
        <f t="shared" si="4"/>
        <v>91.81519179883824</v>
      </c>
      <c r="H69" s="14">
        <f t="shared" si="5"/>
        <v>1349059.06</v>
      </c>
      <c r="J69" s="24"/>
      <c r="K69" s="24"/>
      <c r="L69" s="24"/>
    </row>
    <row r="70" spans="1:12" ht="12.75">
      <c r="A70" s="13" t="s">
        <v>7</v>
      </c>
      <c r="B70" s="2" t="s">
        <v>8</v>
      </c>
      <c r="C70" s="39">
        <v>181299.91</v>
      </c>
      <c r="D70" s="39">
        <v>70000</v>
      </c>
      <c r="E70" s="39">
        <v>58499.44</v>
      </c>
      <c r="F70" s="27">
        <f t="shared" si="3"/>
        <v>32.26666797573149</v>
      </c>
      <c r="G70" s="27">
        <f t="shared" si="4"/>
        <v>83.57062857142857</v>
      </c>
      <c r="H70" s="14">
        <f t="shared" si="5"/>
        <v>-122800.47</v>
      </c>
      <c r="J70" s="24"/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679340</v>
      </c>
      <c r="E71" s="38">
        <v>507326.91</v>
      </c>
      <c r="F71" s="28" t="str">
        <f t="shared" si="3"/>
        <v>x</v>
      </c>
      <c r="G71" s="28">
        <f t="shared" si="4"/>
        <v>74.67938145847441</v>
      </c>
      <c r="H71" s="23">
        <f t="shared" si="5"/>
        <v>507326.91</v>
      </c>
      <c r="J71" s="24"/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660840</v>
      </c>
      <c r="E72" s="39">
        <v>503073.35</v>
      </c>
      <c r="F72" s="27" t="str">
        <f t="shared" si="3"/>
        <v>x</v>
      </c>
      <c r="G72" s="27">
        <f t="shared" si="4"/>
        <v>76.12634677077659</v>
      </c>
      <c r="H72" s="14">
        <f t="shared" si="5"/>
        <v>503073.35</v>
      </c>
      <c r="J72" s="24"/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18500</v>
      </c>
      <c r="E73" s="39">
        <v>4253.56</v>
      </c>
      <c r="F73" s="27" t="str">
        <f t="shared" si="3"/>
        <v>x</v>
      </c>
      <c r="G73" s="27">
        <f t="shared" si="4"/>
        <v>22.992216216216217</v>
      </c>
      <c r="H73" s="14">
        <f t="shared" si="5"/>
        <v>4253.56</v>
      </c>
      <c r="J73" s="24"/>
      <c r="K73" s="24"/>
      <c r="L73" s="24"/>
    </row>
    <row r="74" spans="1:12" ht="12.75">
      <c r="A74" s="12" t="s">
        <v>51</v>
      </c>
      <c r="B74" s="10" t="s">
        <v>52</v>
      </c>
      <c r="C74" s="38">
        <v>1590501.86</v>
      </c>
      <c r="D74" s="38">
        <v>6026540</v>
      </c>
      <c r="E74" s="38">
        <v>2023068.41</v>
      </c>
      <c r="F74" s="25">
        <f t="shared" si="3"/>
        <v>127.1968591096146</v>
      </c>
      <c r="G74" s="25">
        <f t="shared" si="4"/>
        <v>33.56931854762434</v>
      </c>
      <c r="H74" s="15">
        <f t="shared" si="5"/>
        <v>432566.5499999998</v>
      </c>
      <c r="J74" s="24"/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1553592.57</v>
      </c>
      <c r="D75" s="39">
        <v>6000540</v>
      </c>
      <c r="E75" s="39">
        <v>2000628.44</v>
      </c>
      <c r="F75" s="27">
        <f t="shared" si="3"/>
        <v>128.77433109763135</v>
      </c>
      <c r="G75" s="27">
        <f t="shared" si="4"/>
        <v>33.34080666073387</v>
      </c>
      <c r="H75" s="14">
        <f t="shared" si="5"/>
        <v>447035.8699999999</v>
      </c>
      <c r="J75" s="24"/>
      <c r="K75" s="24"/>
      <c r="L75" s="24"/>
    </row>
    <row r="76" spans="1:12" ht="12.75">
      <c r="A76" s="13" t="s">
        <v>7</v>
      </c>
      <c r="B76" s="2" t="s">
        <v>8</v>
      </c>
      <c r="C76" s="39">
        <v>36909.29</v>
      </c>
      <c r="D76" s="39">
        <v>26000</v>
      </c>
      <c r="E76" s="39">
        <v>22439.97</v>
      </c>
      <c r="F76" s="27">
        <f t="shared" si="3"/>
        <v>60.797620328107094</v>
      </c>
      <c r="G76" s="27">
        <f t="shared" si="4"/>
        <v>86.30757692307692</v>
      </c>
      <c r="H76" s="14">
        <f t="shared" si="5"/>
        <v>-14469.32</v>
      </c>
      <c r="J76" s="24"/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4957710</v>
      </c>
      <c r="E77" s="38">
        <v>4723277.69</v>
      </c>
      <c r="F77" s="28" t="str">
        <f t="shared" si="3"/>
        <v>x</v>
      </c>
      <c r="G77" s="28">
        <f t="shared" si="4"/>
        <v>95.27135895403322</v>
      </c>
      <c r="H77" s="23">
        <f t="shared" si="5"/>
        <v>4723277.69</v>
      </c>
      <c r="J77" s="24"/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4764185</v>
      </c>
      <c r="E78" s="39">
        <v>4533441.68</v>
      </c>
      <c r="F78" s="27" t="str">
        <f t="shared" si="3"/>
        <v>x</v>
      </c>
      <c r="G78" s="27">
        <f t="shared" si="4"/>
        <v>95.15670948966087</v>
      </c>
      <c r="H78" s="14">
        <f t="shared" si="5"/>
        <v>4533441.68</v>
      </c>
      <c r="J78" s="24"/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193525</v>
      </c>
      <c r="E79" s="39">
        <v>189836.01</v>
      </c>
      <c r="F79" s="27" t="str">
        <f t="shared" si="3"/>
        <v>x</v>
      </c>
      <c r="G79" s="27">
        <f t="shared" si="4"/>
        <v>98.09379149980623</v>
      </c>
      <c r="H79" s="14">
        <f t="shared" si="5"/>
        <v>189836.01</v>
      </c>
      <c r="J79" s="24"/>
      <c r="K79" s="24"/>
      <c r="L79" s="24"/>
    </row>
    <row r="80" spans="1:12" ht="12.75">
      <c r="A80" s="12" t="s">
        <v>53</v>
      </c>
      <c r="B80" s="10" t="s">
        <v>54</v>
      </c>
      <c r="C80" s="38">
        <v>1234474.78</v>
      </c>
      <c r="D80" s="38">
        <v>1402300</v>
      </c>
      <c r="E80" s="38">
        <v>1232611.35</v>
      </c>
      <c r="F80" s="25">
        <f t="shared" si="3"/>
        <v>99.84905078417236</v>
      </c>
      <c r="G80" s="25">
        <f t="shared" si="4"/>
        <v>87.8992619268345</v>
      </c>
      <c r="H80" s="15">
        <f t="shared" si="5"/>
        <v>-1863.4299999999348</v>
      </c>
      <c r="J80" s="24"/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1222690.14</v>
      </c>
      <c r="D81" s="39">
        <v>1384300</v>
      </c>
      <c r="E81" s="39">
        <v>1223403.05</v>
      </c>
      <c r="F81" s="27">
        <f t="shared" si="3"/>
        <v>100.05830667776547</v>
      </c>
      <c r="G81" s="27">
        <f t="shared" si="4"/>
        <v>88.3770172650437</v>
      </c>
      <c r="H81" s="14">
        <f t="shared" si="5"/>
        <v>712.910000000149</v>
      </c>
      <c r="J81" s="24"/>
      <c r="K81" s="24"/>
      <c r="L81" s="24"/>
    </row>
    <row r="82" spans="1:12" ht="12.75">
      <c r="A82" s="13" t="s">
        <v>7</v>
      </c>
      <c r="B82" s="2" t="s">
        <v>8</v>
      </c>
      <c r="C82" s="39">
        <v>11784.64</v>
      </c>
      <c r="D82" s="39">
        <v>18000</v>
      </c>
      <c r="E82" s="39">
        <v>9208.3</v>
      </c>
      <c r="F82" s="27">
        <f t="shared" si="3"/>
        <v>78.13815271404133</v>
      </c>
      <c r="G82" s="27">
        <f t="shared" si="4"/>
        <v>51.157222222222224</v>
      </c>
      <c r="H82" s="14">
        <f t="shared" si="5"/>
        <v>-2576.34</v>
      </c>
      <c r="J82" s="24"/>
      <c r="K82" s="24"/>
      <c r="L82" s="24"/>
    </row>
    <row r="83" spans="1:12" ht="12.75">
      <c r="A83" s="11" t="s">
        <v>55</v>
      </c>
      <c r="B83" s="8" t="s">
        <v>56</v>
      </c>
      <c r="C83" s="38">
        <v>15856156513.36</v>
      </c>
      <c r="D83" s="38">
        <v>19357118806</v>
      </c>
      <c r="E83" s="38">
        <v>18366718993.41</v>
      </c>
      <c r="F83" s="25">
        <f t="shared" si="3"/>
        <v>115.833360864814</v>
      </c>
      <c r="G83" s="25">
        <f t="shared" si="4"/>
        <v>94.8835370464172</v>
      </c>
      <c r="H83" s="15">
        <f t="shared" si="5"/>
        <v>2510562480.049999</v>
      </c>
      <c r="J83" s="24"/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209973377.34</v>
      </c>
      <c r="D84" s="38">
        <v>314165284</v>
      </c>
      <c r="E84" s="38">
        <v>190218517.63</v>
      </c>
      <c r="F84" s="25">
        <f t="shared" si="3"/>
        <v>90.59173121837637</v>
      </c>
      <c r="G84" s="25">
        <f t="shared" si="4"/>
        <v>60.54727473644096</v>
      </c>
      <c r="H84" s="15">
        <f t="shared" si="5"/>
        <v>-19754859.71000001</v>
      </c>
      <c r="J84" s="24"/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125702455.27</v>
      </c>
      <c r="D85" s="39">
        <v>165215284</v>
      </c>
      <c r="E85" s="39">
        <v>127234963.42</v>
      </c>
      <c r="F85" s="27">
        <f t="shared" si="3"/>
        <v>101.21915530345711</v>
      </c>
      <c r="G85" s="27">
        <f t="shared" si="4"/>
        <v>77.01161801713212</v>
      </c>
      <c r="H85" s="14">
        <f t="shared" si="5"/>
        <v>1532508.150000006</v>
      </c>
      <c r="J85" s="24"/>
      <c r="K85" s="24"/>
      <c r="L85" s="24"/>
    </row>
    <row r="86" spans="1:12" ht="12.75">
      <c r="A86" s="13" t="s">
        <v>7</v>
      </c>
      <c r="B86" s="2" t="s">
        <v>8</v>
      </c>
      <c r="C86" s="39">
        <v>84270922.07</v>
      </c>
      <c r="D86" s="39">
        <v>148950000</v>
      </c>
      <c r="E86" s="39">
        <v>62983554.21</v>
      </c>
      <c r="F86" s="27">
        <f t="shared" si="3"/>
        <v>74.73936758124286</v>
      </c>
      <c r="G86" s="27">
        <f t="shared" si="4"/>
        <v>42.285031359516616</v>
      </c>
      <c r="H86" s="14">
        <f t="shared" si="5"/>
        <v>-21287367.859999992</v>
      </c>
      <c r="J86" s="24"/>
      <c r="K86" s="24"/>
      <c r="L86" s="24"/>
    </row>
    <row r="87" spans="1:12" ht="12.75">
      <c r="A87" s="12" t="s">
        <v>59</v>
      </c>
      <c r="B87" s="10" t="s">
        <v>60</v>
      </c>
      <c r="C87" s="38">
        <v>14133345993.06</v>
      </c>
      <c r="D87" s="38">
        <v>17433098454</v>
      </c>
      <c r="E87" s="38">
        <v>16698498819.94</v>
      </c>
      <c r="F87" s="25">
        <f t="shared" si="3"/>
        <v>118.14964997064097</v>
      </c>
      <c r="G87" s="25">
        <f t="shared" si="4"/>
        <v>95.78617859585685</v>
      </c>
      <c r="H87" s="15">
        <f t="shared" si="5"/>
        <v>2565152826.880001</v>
      </c>
      <c r="J87" s="24"/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14133345993.06</v>
      </c>
      <c r="D88" s="39">
        <v>17301750429</v>
      </c>
      <c r="E88" s="39">
        <v>16567150795.23</v>
      </c>
      <c r="F88" s="27">
        <f t="shared" si="3"/>
        <v>117.22030157165253</v>
      </c>
      <c r="G88" s="27">
        <f t="shared" si="4"/>
        <v>95.75418893721461</v>
      </c>
      <c r="H88" s="14">
        <f t="shared" si="5"/>
        <v>2433804802.17</v>
      </c>
      <c r="J88" s="24"/>
      <c r="K88" s="24"/>
      <c r="L88" s="24"/>
    </row>
    <row r="89" spans="1:12" s="9" customFormat="1" ht="12.75">
      <c r="A89" s="13" t="s">
        <v>7</v>
      </c>
      <c r="B89" s="2" t="s">
        <v>8</v>
      </c>
      <c r="C89" s="39"/>
      <c r="D89" s="39">
        <v>131348025</v>
      </c>
      <c r="E89" s="39">
        <v>131348024.71</v>
      </c>
      <c r="F89" s="27" t="str">
        <f>IF(C89=0,"x",E89/C89*100)</f>
        <v>x</v>
      </c>
      <c r="G89" s="27">
        <f>IF(D89=0,"x",E89/D89*100)</f>
        <v>99.99999977921252</v>
      </c>
      <c r="H89" s="14">
        <f>+E89-C89</f>
        <v>131348024.71</v>
      </c>
      <c r="J89" s="24"/>
      <c r="K89" s="24"/>
      <c r="L89" s="24"/>
    </row>
    <row r="90" spans="1:12" ht="12.75">
      <c r="A90" s="12" t="s">
        <v>61</v>
      </c>
      <c r="B90" s="10" t="s">
        <v>62</v>
      </c>
      <c r="C90" s="38">
        <v>534458044.82</v>
      </c>
      <c r="D90" s="38">
        <v>587508054</v>
      </c>
      <c r="E90" s="38">
        <v>542383803.44</v>
      </c>
      <c r="F90" s="25">
        <f t="shared" si="3"/>
        <v>101.48295244066713</v>
      </c>
      <c r="G90" s="25">
        <f t="shared" si="4"/>
        <v>92.31938179353028</v>
      </c>
      <c r="H90" s="15">
        <f t="shared" si="5"/>
        <v>7925758.620000064</v>
      </c>
      <c r="J90" s="24"/>
      <c r="K90" s="24"/>
      <c r="L90" s="24"/>
    </row>
    <row r="91" spans="1:12" s="9" customFormat="1" ht="12.75">
      <c r="A91" s="13" t="s">
        <v>5</v>
      </c>
      <c r="B91" s="2" t="s">
        <v>6</v>
      </c>
      <c r="C91" s="39">
        <v>527285128.59</v>
      </c>
      <c r="D91" s="39">
        <v>562379429</v>
      </c>
      <c r="E91" s="39">
        <v>524143995.71</v>
      </c>
      <c r="F91" s="27">
        <f t="shared" si="3"/>
        <v>99.40428191320328</v>
      </c>
      <c r="G91" s="27">
        <f t="shared" si="4"/>
        <v>93.20113231062012</v>
      </c>
      <c r="H91" s="14">
        <f t="shared" si="5"/>
        <v>-3141132.879999995</v>
      </c>
      <c r="J91" s="24"/>
      <c r="K91" s="24"/>
      <c r="L91" s="24"/>
    </row>
    <row r="92" spans="1:12" ht="12.75">
      <c r="A92" s="13" t="s">
        <v>7</v>
      </c>
      <c r="B92" s="2" t="s">
        <v>8</v>
      </c>
      <c r="C92" s="39">
        <v>7172916.23</v>
      </c>
      <c r="D92" s="39">
        <v>25128625</v>
      </c>
      <c r="E92" s="39">
        <v>18239807.73</v>
      </c>
      <c r="F92" s="27">
        <f t="shared" si="3"/>
        <v>254.28719847185502</v>
      </c>
      <c r="G92" s="27">
        <f t="shared" si="4"/>
        <v>72.58577709683678</v>
      </c>
      <c r="H92" s="14">
        <f t="shared" si="5"/>
        <v>11066891.5</v>
      </c>
      <c r="J92" s="24"/>
      <c r="K92" s="24"/>
      <c r="L92" s="24"/>
    </row>
    <row r="93" spans="1:12" ht="12.75">
      <c r="A93" s="12" t="s">
        <v>63</v>
      </c>
      <c r="B93" s="10" t="s">
        <v>64</v>
      </c>
      <c r="C93" s="38">
        <v>839752906.93</v>
      </c>
      <c r="D93" s="38">
        <v>832851911</v>
      </c>
      <c r="E93" s="38">
        <v>762776711.67</v>
      </c>
      <c r="F93" s="25">
        <f t="shared" si="3"/>
        <v>90.83347081924225</v>
      </c>
      <c r="G93" s="25">
        <f t="shared" si="4"/>
        <v>91.5861153220071</v>
      </c>
      <c r="H93" s="15">
        <f t="shared" si="5"/>
        <v>-76976195.25999999</v>
      </c>
      <c r="J93" s="24"/>
      <c r="K93" s="24"/>
      <c r="L93" s="24"/>
    </row>
    <row r="94" spans="1:12" s="9" customFormat="1" ht="12.75">
      <c r="A94" s="13" t="s">
        <v>5</v>
      </c>
      <c r="B94" s="2" t="s">
        <v>6</v>
      </c>
      <c r="C94" s="39">
        <v>801332103.04</v>
      </c>
      <c r="D94" s="39">
        <v>780981911</v>
      </c>
      <c r="E94" s="39">
        <v>739737576.08</v>
      </c>
      <c r="F94" s="27">
        <f t="shared" si="3"/>
        <v>92.31348317054442</v>
      </c>
      <c r="G94" s="27">
        <f t="shared" si="4"/>
        <v>94.71891290450132</v>
      </c>
      <c r="H94" s="14">
        <f t="shared" si="5"/>
        <v>-61594526.95999992</v>
      </c>
      <c r="J94" s="24"/>
      <c r="K94" s="24"/>
      <c r="L94" s="24"/>
    </row>
    <row r="95" spans="1:12" ht="12.75">
      <c r="A95" s="13" t="s">
        <v>7</v>
      </c>
      <c r="B95" s="2" t="s">
        <v>8</v>
      </c>
      <c r="C95" s="39">
        <v>38420803.89</v>
      </c>
      <c r="D95" s="39">
        <v>51870000</v>
      </c>
      <c r="E95" s="39">
        <v>23039135.59</v>
      </c>
      <c r="F95" s="27">
        <f t="shared" si="3"/>
        <v>59.96526167427882</v>
      </c>
      <c r="G95" s="27">
        <f t="shared" si="4"/>
        <v>44.4170726624253</v>
      </c>
      <c r="H95" s="14">
        <f t="shared" si="5"/>
        <v>-15381668.3</v>
      </c>
      <c r="J95" s="24"/>
      <c r="K95" s="24"/>
      <c r="L95" s="24"/>
    </row>
    <row r="96" spans="1:12" ht="12.75">
      <c r="A96" s="12" t="s">
        <v>65</v>
      </c>
      <c r="B96" s="10" t="s">
        <v>66</v>
      </c>
      <c r="C96" s="38">
        <v>7550177.86</v>
      </c>
      <c r="D96" s="38">
        <v>13921992</v>
      </c>
      <c r="E96" s="38">
        <v>12017538.82</v>
      </c>
      <c r="F96" s="25">
        <f t="shared" si="3"/>
        <v>159.16894996166354</v>
      </c>
      <c r="G96" s="25">
        <f t="shared" si="4"/>
        <v>86.3205410547571</v>
      </c>
      <c r="H96" s="15">
        <f t="shared" si="5"/>
        <v>4467360.96</v>
      </c>
      <c r="J96" s="24"/>
      <c r="K96" s="24"/>
      <c r="L96" s="24"/>
    </row>
    <row r="97" spans="1:12" s="9" customFormat="1" ht="12.75">
      <c r="A97" s="13" t="s">
        <v>5</v>
      </c>
      <c r="B97" s="2" t="s">
        <v>6</v>
      </c>
      <c r="C97" s="39">
        <v>7436286.45</v>
      </c>
      <c r="D97" s="39">
        <v>13591992</v>
      </c>
      <c r="E97" s="39">
        <v>11730615.52</v>
      </c>
      <c r="F97" s="27">
        <f t="shared" si="3"/>
        <v>157.74830083367752</v>
      </c>
      <c r="G97" s="27">
        <f t="shared" si="4"/>
        <v>86.30534449990847</v>
      </c>
      <c r="H97" s="14">
        <f t="shared" si="5"/>
        <v>4294329.069999999</v>
      </c>
      <c r="J97" s="24"/>
      <c r="K97" s="24"/>
      <c r="L97" s="24"/>
    </row>
    <row r="98" spans="1:12" ht="12.75">
      <c r="A98" s="13" t="s">
        <v>7</v>
      </c>
      <c r="B98" s="2" t="s">
        <v>8</v>
      </c>
      <c r="C98" s="39">
        <v>113891.41</v>
      </c>
      <c r="D98" s="39">
        <v>330000</v>
      </c>
      <c r="E98" s="39">
        <v>286923.3</v>
      </c>
      <c r="F98" s="27">
        <f t="shared" si="3"/>
        <v>251.92707685329384</v>
      </c>
      <c r="G98" s="27">
        <f t="shared" si="4"/>
        <v>86.94645454545454</v>
      </c>
      <c r="H98" s="14">
        <f t="shared" si="5"/>
        <v>173031.88999999998</v>
      </c>
      <c r="J98" s="24"/>
      <c r="K98" s="24"/>
      <c r="L98" s="24"/>
    </row>
    <row r="99" spans="1:12" ht="12.75">
      <c r="A99" s="12" t="s">
        <v>405</v>
      </c>
      <c r="B99" s="10" t="s">
        <v>412</v>
      </c>
      <c r="C99" s="38">
        <v>131076013.35</v>
      </c>
      <c r="D99" s="38">
        <v>175573111</v>
      </c>
      <c r="E99" s="38">
        <v>160823601.91</v>
      </c>
      <c r="F99" s="28">
        <f t="shared" si="3"/>
        <v>122.69491404240974</v>
      </c>
      <c r="G99" s="28">
        <f t="shared" si="4"/>
        <v>91.59922097068724</v>
      </c>
      <c r="H99" s="23">
        <f t="shared" si="5"/>
        <v>29747588.560000002</v>
      </c>
      <c r="J99" s="24"/>
      <c r="K99" s="24"/>
      <c r="L99" s="24"/>
    </row>
    <row r="100" spans="1:12" s="9" customFormat="1" ht="12.75">
      <c r="A100" s="13" t="s">
        <v>5</v>
      </c>
      <c r="B100" s="2" t="s">
        <v>6</v>
      </c>
      <c r="C100" s="39">
        <v>131076013.35</v>
      </c>
      <c r="D100" s="39">
        <v>175073111</v>
      </c>
      <c r="E100" s="39">
        <v>160516447.1</v>
      </c>
      <c r="F100" s="27">
        <f t="shared" si="3"/>
        <v>122.46058069479729</v>
      </c>
      <c r="G100" s="27">
        <f t="shared" si="4"/>
        <v>91.68538000104425</v>
      </c>
      <c r="H100" s="14">
        <f t="shared" si="5"/>
        <v>29440433.75</v>
      </c>
      <c r="J100" s="24"/>
      <c r="K100" s="24"/>
      <c r="L100" s="24"/>
    </row>
    <row r="101" spans="1:12" ht="12.75">
      <c r="A101" s="13" t="s">
        <v>7</v>
      </c>
      <c r="B101" s="2" t="s">
        <v>8</v>
      </c>
      <c r="C101" s="39"/>
      <c r="D101" s="39">
        <v>500000</v>
      </c>
      <c r="E101" s="39">
        <v>307154.81</v>
      </c>
      <c r="F101" s="27" t="str">
        <f t="shared" si="3"/>
        <v>x</v>
      </c>
      <c r="G101" s="27">
        <f t="shared" si="4"/>
        <v>61.430962</v>
      </c>
      <c r="H101" s="14">
        <f t="shared" si="5"/>
        <v>307154.81</v>
      </c>
      <c r="J101" s="24"/>
      <c r="K101" s="24"/>
      <c r="L101" s="24"/>
    </row>
    <row r="102" spans="1:12" ht="12.75">
      <c r="A102" s="11" t="s">
        <v>67</v>
      </c>
      <c r="B102" s="8" t="s">
        <v>68</v>
      </c>
      <c r="C102" s="38">
        <v>5651227.85</v>
      </c>
      <c r="D102" s="38">
        <v>0</v>
      </c>
      <c r="E102" s="38">
        <v>0</v>
      </c>
      <c r="F102" s="25">
        <f t="shared" si="3"/>
        <v>0</v>
      </c>
      <c r="G102" s="25" t="str">
        <f t="shared" si="4"/>
        <v>x</v>
      </c>
      <c r="H102" s="15">
        <f t="shared" si="5"/>
        <v>-5651227.85</v>
      </c>
      <c r="J102" s="24"/>
      <c r="K102" s="24"/>
      <c r="L102" s="24"/>
    </row>
    <row r="103" spans="1:12" s="9" customFormat="1" ht="12.75">
      <c r="A103" s="12" t="s">
        <v>69</v>
      </c>
      <c r="B103" s="10" t="s">
        <v>70</v>
      </c>
      <c r="C103" s="38">
        <v>5651227.85</v>
      </c>
      <c r="D103" s="38">
        <v>0</v>
      </c>
      <c r="E103" s="38">
        <v>0</v>
      </c>
      <c r="F103" s="25">
        <f t="shared" si="3"/>
        <v>0</v>
      </c>
      <c r="G103" s="25" t="str">
        <f t="shared" si="4"/>
        <v>x</v>
      </c>
      <c r="H103" s="15">
        <f t="shared" si="5"/>
        <v>-5651227.85</v>
      </c>
      <c r="J103" s="24"/>
      <c r="K103" s="24"/>
      <c r="L103" s="24"/>
    </row>
    <row r="104" spans="1:12" s="9" customFormat="1" ht="12.75">
      <c r="A104" s="13" t="s">
        <v>5</v>
      </c>
      <c r="B104" s="2" t="s">
        <v>6</v>
      </c>
      <c r="C104" s="39">
        <v>5617581.36</v>
      </c>
      <c r="D104" s="39">
        <v>0</v>
      </c>
      <c r="E104" s="39">
        <v>0</v>
      </c>
      <c r="F104" s="27">
        <f t="shared" si="3"/>
        <v>0</v>
      </c>
      <c r="G104" s="27" t="str">
        <f t="shared" si="4"/>
        <v>x</v>
      </c>
      <c r="H104" s="14">
        <f t="shared" si="5"/>
        <v>-5617581.36</v>
      </c>
      <c r="J104" s="24"/>
      <c r="K104" s="24"/>
      <c r="L104" s="24"/>
    </row>
    <row r="105" spans="1:12" s="9" customFormat="1" ht="12.75">
      <c r="A105" s="13" t="s">
        <v>7</v>
      </c>
      <c r="B105" s="2" t="s">
        <v>8</v>
      </c>
      <c r="C105" s="39">
        <v>33646.49</v>
      </c>
      <c r="D105" s="39">
        <v>0</v>
      </c>
      <c r="E105" s="39"/>
      <c r="F105" s="27">
        <f t="shared" si="3"/>
        <v>0</v>
      </c>
      <c r="G105" s="27" t="str">
        <f t="shared" si="4"/>
        <v>x</v>
      </c>
      <c r="H105" s="14">
        <f t="shared" si="5"/>
        <v>-33646.49</v>
      </c>
      <c r="J105" s="24"/>
      <c r="K105" s="24"/>
      <c r="L105" s="24"/>
    </row>
    <row r="106" spans="1:12" ht="12.75">
      <c r="A106" s="11" t="s">
        <v>71</v>
      </c>
      <c r="B106" s="8" t="s">
        <v>72</v>
      </c>
      <c r="C106" s="38">
        <v>325805774.43</v>
      </c>
      <c r="D106" s="38">
        <v>324743626</v>
      </c>
      <c r="E106" s="38">
        <v>321270129.86</v>
      </c>
      <c r="F106" s="25">
        <f t="shared" si="3"/>
        <v>98.6078685750935</v>
      </c>
      <c r="G106" s="25">
        <f t="shared" si="4"/>
        <v>98.9303882010605</v>
      </c>
      <c r="H106" s="15">
        <f t="shared" si="5"/>
        <v>-4535644.569999993</v>
      </c>
      <c r="J106" s="24"/>
      <c r="K106" s="24"/>
      <c r="L106" s="24"/>
    </row>
    <row r="107" spans="1:12" s="9" customFormat="1" ht="12.75">
      <c r="A107" s="11" t="s">
        <v>73</v>
      </c>
      <c r="B107" s="8" t="s">
        <v>74</v>
      </c>
      <c r="C107" s="38">
        <v>4293017.38</v>
      </c>
      <c r="D107" s="38">
        <v>11694295</v>
      </c>
      <c r="E107" s="38">
        <v>3589017.95</v>
      </c>
      <c r="F107" s="25">
        <f t="shared" si="3"/>
        <v>83.60129094096517</v>
      </c>
      <c r="G107" s="25">
        <f t="shared" si="4"/>
        <v>30.690331909704692</v>
      </c>
      <c r="H107" s="15">
        <f t="shared" si="5"/>
        <v>-703999.4299999997</v>
      </c>
      <c r="J107" s="24"/>
      <c r="K107" s="24"/>
      <c r="L107" s="24"/>
    </row>
    <row r="108" spans="1:12" s="9" customFormat="1" ht="12.75">
      <c r="A108" s="12" t="s">
        <v>75</v>
      </c>
      <c r="B108" s="10" t="s">
        <v>76</v>
      </c>
      <c r="C108" s="38">
        <v>4293017.38</v>
      </c>
      <c r="D108" s="38">
        <v>11694295</v>
      </c>
      <c r="E108" s="38">
        <v>3589017.95</v>
      </c>
      <c r="F108" s="25">
        <f t="shared" si="3"/>
        <v>83.60129094096517</v>
      </c>
      <c r="G108" s="25">
        <f t="shared" si="4"/>
        <v>30.690331909704692</v>
      </c>
      <c r="H108" s="15">
        <f t="shared" si="5"/>
        <v>-703999.4299999997</v>
      </c>
      <c r="J108" s="24"/>
      <c r="K108" s="24"/>
      <c r="L108" s="24"/>
    </row>
    <row r="109" spans="1:12" s="9" customFormat="1" ht="12.75">
      <c r="A109" s="13" t="s">
        <v>5</v>
      </c>
      <c r="B109" s="2" t="s">
        <v>6</v>
      </c>
      <c r="C109" s="39">
        <v>4263309.64</v>
      </c>
      <c r="D109" s="39">
        <v>5348295</v>
      </c>
      <c r="E109" s="39">
        <v>3495712.26</v>
      </c>
      <c r="F109" s="27">
        <f t="shared" si="3"/>
        <v>81.99527022860109</v>
      </c>
      <c r="G109" s="27">
        <f t="shared" si="4"/>
        <v>65.36124615414819</v>
      </c>
      <c r="H109" s="14">
        <f t="shared" si="5"/>
        <v>-767597.3799999999</v>
      </c>
      <c r="J109" s="24"/>
      <c r="K109" s="24"/>
      <c r="L109" s="24"/>
    </row>
    <row r="110" spans="1:12" ht="12.75">
      <c r="A110" s="13" t="s">
        <v>7</v>
      </c>
      <c r="B110" s="2" t="s">
        <v>8</v>
      </c>
      <c r="C110" s="39">
        <v>29707.74</v>
      </c>
      <c r="D110" s="39">
        <v>6346000</v>
      </c>
      <c r="E110" s="39">
        <v>93305.69</v>
      </c>
      <c r="F110" s="27">
        <f t="shared" si="3"/>
        <v>314.07872157222323</v>
      </c>
      <c r="G110" s="27">
        <f t="shared" si="4"/>
        <v>1.4703071225969115</v>
      </c>
      <c r="H110" s="14">
        <f t="shared" si="5"/>
        <v>63597.95</v>
      </c>
      <c r="J110" s="24"/>
      <c r="K110" s="24"/>
      <c r="L110" s="24"/>
    </row>
    <row r="111" spans="1:12" ht="12.75">
      <c r="A111" s="11" t="s">
        <v>77</v>
      </c>
      <c r="B111" s="8" t="s">
        <v>78</v>
      </c>
      <c r="C111" s="38">
        <v>3550945.43</v>
      </c>
      <c r="D111" s="38">
        <v>20297398</v>
      </c>
      <c r="E111" s="38">
        <v>17358199.6</v>
      </c>
      <c r="F111" s="25">
        <f t="shared" si="3"/>
        <v>488.8331837867754</v>
      </c>
      <c r="G111" s="25">
        <f t="shared" si="4"/>
        <v>85.51933405454237</v>
      </c>
      <c r="H111" s="15">
        <f t="shared" si="5"/>
        <v>13807254.170000002</v>
      </c>
      <c r="J111" s="24"/>
      <c r="K111" s="24"/>
      <c r="L111" s="24"/>
    </row>
    <row r="112" spans="1:12" s="9" customFormat="1" ht="12.75">
      <c r="A112" s="12" t="s">
        <v>79</v>
      </c>
      <c r="B112" s="10" t="s">
        <v>80</v>
      </c>
      <c r="C112" s="38">
        <v>3550945.43</v>
      </c>
      <c r="D112" s="38">
        <v>20297398</v>
      </c>
      <c r="E112" s="38">
        <v>17358199.6</v>
      </c>
      <c r="F112" s="25">
        <f t="shared" si="3"/>
        <v>488.8331837867754</v>
      </c>
      <c r="G112" s="25">
        <f t="shared" si="4"/>
        <v>85.51933405454237</v>
      </c>
      <c r="H112" s="15">
        <f t="shared" si="5"/>
        <v>13807254.170000002</v>
      </c>
      <c r="J112" s="24"/>
      <c r="K112" s="24"/>
      <c r="L112" s="24"/>
    </row>
    <row r="113" spans="1:12" s="9" customFormat="1" ht="12.75">
      <c r="A113" s="13" t="s">
        <v>5</v>
      </c>
      <c r="B113" s="2" t="s">
        <v>6</v>
      </c>
      <c r="C113" s="39">
        <v>2924892.38</v>
      </c>
      <c r="D113" s="39">
        <v>17993398</v>
      </c>
      <c r="E113" s="39">
        <v>16344822.96</v>
      </c>
      <c r="F113" s="27">
        <f t="shared" si="3"/>
        <v>558.8179268325764</v>
      </c>
      <c r="G113" s="27">
        <f t="shared" si="4"/>
        <v>90.83788931918252</v>
      </c>
      <c r="H113" s="14">
        <f t="shared" si="5"/>
        <v>13419930.580000002</v>
      </c>
      <c r="J113" s="24"/>
      <c r="K113" s="24"/>
      <c r="L113" s="24"/>
    </row>
    <row r="114" spans="1:12" ht="12.75">
      <c r="A114" s="13" t="s">
        <v>7</v>
      </c>
      <c r="B114" s="2" t="s">
        <v>8</v>
      </c>
      <c r="C114" s="39">
        <v>626053.05</v>
      </c>
      <c r="D114" s="39">
        <v>2304000</v>
      </c>
      <c r="E114" s="39">
        <v>1013376.64</v>
      </c>
      <c r="F114" s="27">
        <f t="shared" si="3"/>
        <v>161.8675350275827</v>
      </c>
      <c r="G114" s="27">
        <f t="shared" si="4"/>
        <v>43.983361111111115</v>
      </c>
      <c r="H114" s="14">
        <f t="shared" si="5"/>
        <v>387323.58999999997</v>
      </c>
      <c r="J114" s="24"/>
      <c r="K114" s="24"/>
      <c r="L114" s="24"/>
    </row>
    <row r="115" spans="1:12" ht="12.75">
      <c r="A115" s="11" t="s">
        <v>81</v>
      </c>
      <c r="B115" s="8" t="s">
        <v>82</v>
      </c>
      <c r="C115" s="38">
        <v>4412497404.5</v>
      </c>
      <c r="D115" s="38">
        <v>4265802080</v>
      </c>
      <c r="E115" s="38">
        <v>4164040689.85</v>
      </c>
      <c r="F115" s="25">
        <f t="shared" si="3"/>
        <v>94.36924961368553</v>
      </c>
      <c r="G115" s="25">
        <f t="shared" si="4"/>
        <v>97.61448402336566</v>
      </c>
      <c r="H115" s="15">
        <f t="shared" si="5"/>
        <v>-248456714.6500001</v>
      </c>
      <c r="J115" s="24"/>
      <c r="K115" s="24"/>
      <c r="L115" s="24"/>
    </row>
    <row r="116" spans="1:12" s="9" customFormat="1" ht="12.75">
      <c r="A116" s="12" t="s">
        <v>83</v>
      </c>
      <c r="B116" s="10" t="s">
        <v>84</v>
      </c>
      <c r="C116" s="38">
        <v>4412497404.5</v>
      </c>
      <c r="D116" s="38">
        <v>4265802080</v>
      </c>
      <c r="E116" s="38">
        <v>4164040689.85</v>
      </c>
      <c r="F116" s="25">
        <f t="shared" si="3"/>
        <v>94.36924961368553</v>
      </c>
      <c r="G116" s="25">
        <f t="shared" si="4"/>
        <v>97.61448402336566</v>
      </c>
      <c r="H116" s="15">
        <f t="shared" si="5"/>
        <v>-248456714.6500001</v>
      </c>
      <c r="J116" s="24"/>
      <c r="K116" s="24"/>
      <c r="L116" s="24"/>
    </row>
    <row r="117" spans="1:12" s="9" customFormat="1" ht="12.75">
      <c r="A117" s="13" t="s">
        <v>5</v>
      </c>
      <c r="B117" s="2" t="s">
        <v>6</v>
      </c>
      <c r="C117" s="39">
        <v>4347926243.3</v>
      </c>
      <c r="D117" s="39">
        <v>4155868930</v>
      </c>
      <c r="E117" s="39">
        <v>4053911132.39</v>
      </c>
      <c r="F117" s="27">
        <f t="shared" si="3"/>
        <v>93.23780822264253</v>
      </c>
      <c r="G117" s="27">
        <f t="shared" si="4"/>
        <v>97.5466551200882</v>
      </c>
      <c r="H117" s="14">
        <f t="shared" si="5"/>
        <v>-294015110.9100003</v>
      </c>
      <c r="J117" s="24"/>
      <c r="K117" s="24"/>
      <c r="L117" s="24"/>
    </row>
    <row r="118" spans="1:12" ht="12.75">
      <c r="A118" s="13" t="s">
        <v>7</v>
      </c>
      <c r="B118" s="2" t="s">
        <v>8</v>
      </c>
      <c r="C118" s="39">
        <v>64571161.2</v>
      </c>
      <c r="D118" s="39">
        <v>109933150</v>
      </c>
      <c r="E118" s="39">
        <v>110129557.46</v>
      </c>
      <c r="F118" s="27">
        <f t="shared" si="3"/>
        <v>170.55533060477157</v>
      </c>
      <c r="G118" s="27">
        <f t="shared" si="4"/>
        <v>100.1786608134125</v>
      </c>
      <c r="H118" s="14">
        <f t="shared" si="5"/>
        <v>45558396.25999999</v>
      </c>
      <c r="J118" s="24"/>
      <c r="K118" s="24"/>
      <c r="L118" s="24"/>
    </row>
    <row r="119" spans="1:12" ht="12.75">
      <c r="A119" s="11" t="s">
        <v>85</v>
      </c>
      <c r="B119" s="8" t="s">
        <v>86</v>
      </c>
      <c r="C119" s="38">
        <v>54486367.3</v>
      </c>
      <c r="D119" s="38">
        <v>57771429</v>
      </c>
      <c r="E119" s="38">
        <v>56298193.95</v>
      </c>
      <c r="F119" s="25">
        <f t="shared" si="3"/>
        <v>103.32528435970809</v>
      </c>
      <c r="G119" s="25">
        <f t="shared" si="4"/>
        <v>97.44988989280498</v>
      </c>
      <c r="H119" s="15">
        <f t="shared" si="5"/>
        <v>1811826.650000006</v>
      </c>
      <c r="J119" s="24"/>
      <c r="K119" s="24"/>
      <c r="L119" s="24"/>
    </row>
    <row r="120" spans="1:12" s="9" customFormat="1" ht="12.75">
      <c r="A120" s="12" t="s">
        <v>87</v>
      </c>
      <c r="B120" s="10" t="s">
        <v>88</v>
      </c>
      <c r="C120" s="38">
        <v>49140873.59</v>
      </c>
      <c r="D120" s="38">
        <v>52695150</v>
      </c>
      <c r="E120" s="38">
        <v>51352838.62</v>
      </c>
      <c r="F120" s="25">
        <f t="shared" si="3"/>
        <v>104.50127331568262</v>
      </c>
      <c r="G120" s="25">
        <f t="shared" si="4"/>
        <v>97.45268515223886</v>
      </c>
      <c r="H120" s="15">
        <f t="shared" si="5"/>
        <v>2211965.0299999937</v>
      </c>
      <c r="J120" s="24"/>
      <c r="K120" s="24"/>
      <c r="L120" s="24"/>
    </row>
    <row r="121" spans="1:12" s="9" customFormat="1" ht="12.75">
      <c r="A121" s="13" t="s">
        <v>5</v>
      </c>
      <c r="B121" s="2" t="s">
        <v>6</v>
      </c>
      <c r="C121" s="39">
        <v>48656605.49</v>
      </c>
      <c r="D121" s="39">
        <v>52390150</v>
      </c>
      <c r="E121" s="39">
        <v>51171765.29</v>
      </c>
      <c r="F121" s="27">
        <f t="shared" si="3"/>
        <v>105.16920523877671</v>
      </c>
      <c r="G121" s="27">
        <f t="shared" si="4"/>
        <v>97.67440118037455</v>
      </c>
      <c r="H121" s="14">
        <f t="shared" si="5"/>
        <v>2515159.799999997</v>
      </c>
      <c r="J121" s="24"/>
      <c r="K121" s="24"/>
      <c r="L121" s="24"/>
    </row>
    <row r="122" spans="1:12" ht="12.75">
      <c r="A122" s="13" t="s">
        <v>7</v>
      </c>
      <c r="B122" s="2" t="s">
        <v>8</v>
      </c>
      <c r="C122" s="39">
        <v>484268.1</v>
      </c>
      <c r="D122" s="39">
        <v>305000</v>
      </c>
      <c r="E122" s="39">
        <v>181073.33</v>
      </c>
      <c r="F122" s="27">
        <f t="shared" si="3"/>
        <v>37.39113313472434</v>
      </c>
      <c r="G122" s="27">
        <f t="shared" si="4"/>
        <v>59.36830491803279</v>
      </c>
      <c r="H122" s="14">
        <f t="shared" si="5"/>
        <v>-303194.77</v>
      </c>
      <c r="J122" s="24"/>
      <c r="K122" s="24"/>
      <c r="L122" s="24"/>
    </row>
    <row r="123" spans="1:12" ht="12.75">
      <c r="A123" s="12" t="s">
        <v>89</v>
      </c>
      <c r="B123" s="10" t="s">
        <v>90</v>
      </c>
      <c r="C123" s="38">
        <v>5345493.71</v>
      </c>
      <c r="D123" s="38">
        <v>5076279</v>
      </c>
      <c r="E123" s="38">
        <v>4945355.33</v>
      </c>
      <c r="F123" s="25">
        <f t="shared" si="3"/>
        <v>92.51447290544095</v>
      </c>
      <c r="G123" s="25">
        <f t="shared" si="4"/>
        <v>97.42087324199477</v>
      </c>
      <c r="H123" s="15">
        <f t="shared" si="5"/>
        <v>-400138.3799999999</v>
      </c>
      <c r="J123" s="24"/>
      <c r="K123" s="24"/>
      <c r="L123" s="24"/>
    </row>
    <row r="124" spans="1:12" s="9" customFormat="1" ht="12.75">
      <c r="A124" s="13" t="s">
        <v>5</v>
      </c>
      <c r="B124" s="2" t="s">
        <v>6</v>
      </c>
      <c r="C124" s="39">
        <v>5345493.71</v>
      </c>
      <c r="D124" s="39">
        <v>5056279</v>
      </c>
      <c r="E124" s="39">
        <v>4925355.33</v>
      </c>
      <c r="F124" s="27">
        <f t="shared" si="3"/>
        <v>92.14032598683949</v>
      </c>
      <c r="G124" s="27">
        <f t="shared" si="4"/>
        <v>97.41067156302094</v>
      </c>
      <c r="H124" s="14">
        <f t="shared" si="5"/>
        <v>-420138.3799999999</v>
      </c>
      <c r="J124" s="24"/>
      <c r="K124" s="24"/>
      <c r="L124" s="24"/>
    </row>
    <row r="125" spans="1:12" s="9" customFormat="1" ht="12.75">
      <c r="A125" s="13" t="s">
        <v>7</v>
      </c>
      <c r="B125" s="2" t="s">
        <v>8</v>
      </c>
      <c r="C125" s="39"/>
      <c r="D125" s="39">
        <v>20000</v>
      </c>
      <c r="E125" s="39">
        <v>20000</v>
      </c>
      <c r="F125" s="27" t="str">
        <f t="shared" si="3"/>
        <v>x</v>
      </c>
      <c r="G125" s="27">
        <f>IF(D125=0,"x",E125/D125*100)</f>
        <v>100</v>
      </c>
      <c r="H125" s="14">
        <f>+E125-C125</f>
        <v>20000</v>
      </c>
      <c r="J125" s="24"/>
      <c r="K125" s="24"/>
      <c r="L125" s="24"/>
    </row>
    <row r="126" spans="1:12" ht="12.75">
      <c r="A126" s="11" t="s">
        <v>392</v>
      </c>
      <c r="B126" s="8" t="s">
        <v>393</v>
      </c>
      <c r="C126" s="38">
        <v>196248861.72</v>
      </c>
      <c r="D126" s="38">
        <v>326716955</v>
      </c>
      <c r="E126" s="38">
        <v>239941038.07</v>
      </c>
      <c r="F126" s="25">
        <f t="shared" si="3"/>
        <v>122.26365848294103</v>
      </c>
      <c r="G126" s="25">
        <f t="shared" si="4"/>
        <v>73.440032541317</v>
      </c>
      <c r="H126" s="15">
        <f t="shared" si="5"/>
        <v>43692176.349999994</v>
      </c>
      <c r="J126" s="24"/>
      <c r="K126" s="24"/>
      <c r="L126" s="24"/>
    </row>
    <row r="127" spans="1:12" s="9" customFormat="1" ht="12.75">
      <c r="A127" s="12" t="s">
        <v>394</v>
      </c>
      <c r="B127" s="10" t="s">
        <v>395</v>
      </c>
      <c r="C127" s="38">
        <v>196248861.72</v>
      </c>
      <c r="D127" s="38">
        <v>326716955</v>
      </c>
      <c r="E127" s="38">
        <v>239941038.07</v>
      </c>
      <c r="F127" s="25">
        <f t="shared" si="3"/>
        <v>122.26365848294103</v>
      </c>
      <c r="G127" s="25">
        <f t="shared" si="4"/>
        <v>73.440032541317</v>
      </c>
      <c r="H127" s="15">
        <f t="shared" si="5"/>
        <v>43692176.349999994</v>
      </c>
      <c r="J127" s="24"/>
      <c r="K127" s="24"/>
      <c r="L127" s="24"/>
    </row>
    <row r="128" spans="1:12" s="9" customFormat="1" ht="12.75">
      <c r="A128" s="13" t="s">
        <v>5</v>
      </c>
      <c r="B128" s="2" t="s">
        <v>6</v>
      </c>
      <c r="C128" s="39">
        <v>155282222.51</v>
      </c>
      <c r="D128" s="39">
        <v>196924636</v>
      </c>
      <c r="E128" s="39">
        <v>187868256.15</v>
      </c>
      <c r="F128" s="27">
        <f t="shared" si="3"/>
        <v>120.98503815393389</v>
      </c>
      <c r="G128" s="27">
        <f t="shared" si="4"/>
        <v>95.4010935178268</v>
      </c>
      <c r="H128" s="14">
        <f t="shared" si="5"/>
        <v>32586033.640000015</v>
      </c>
      <c r="J128" s="24"/>
      <c r="K128" s="24"/>
      <c r="L128" s="24"/>
    </row>
    <row r="129" spans="1:12" ht="12.75">
      <c r="A129" s="13" t="s">
        <v>7</v>
      </c>
      <c r="B129" s="2" t="s">
        <v>8</v>
      </c>
      <c r="C129" s="39">
        <v>40966639.21</v>
      </c>
      <c r="D129" s="39">
        <v>129792319</v>
      </c>
      <c r="E129" s="39">
        <v>52072781.92</v>
      </c>
      <c r="F129" s="27">
        <f t="shared" si="3"/>
        <v>127.11021192895164</v>
      </c>
      <c r="G129" s="27">
        <f t="shared" si="4"/>
        <v>40.120079771438554</v>
      </c>
      <c r="H129" s="14">
        <f t="shared" si="5"/>
        <v>11106142.71</v>
      </c>
      <c r="J129" s="24"/>
      <c r="K129" s="24"/>
      <c r="L129" s="24"/>
    </row>
    <row r="130" spans="1:12" ht="12.75">
      <c r="A130" s="11" t="s">
        <v>91</v>
      </c>
      <c r="B130" s="8" t="s">
        <v>92</v>
      </c>
      <c r="C130" s="38">
        <v>4573363764.15</v>
      </c>
      <c r="D130" s="38">
        <v>4490171626</v>
      </c>
      <c r="E130" s="38">
        <v>4451171036.81</v>
      </c>
      <c r="F130" s="25">
        <f t="shared" si="3"/>
        <v>97.3281651396757</v>
      </c>
      <c r="G130" s="25">
        <f t="shared" si="4"/>
        <v>99.13142319629455</v>
      </c>
      <c r="H130" s="15">
        <f t="shared" si="5"/>
        <v>-122192727.3399992</v>
      </c>
      <c r="J130" s="24"/>
      <c r="K130" s="24"/>
      <c r="L130" s="24"/>
    </row>
    <row r="131" spans="1:12" s="9" customFormat="1" ht="12.75">
      <c r="A131" s="12" t="s">
        <v>93</v>
      </c>
      <c r="B131" s="10" t="s">
        <v>94</v>
      </c>
      <c r="C131" s="38">
        <v>4171320302.1</v>
      </c>
      <c r="D131" s="38">
        <v>4037273931</v>
      </c>
      <c r="E131" s="38">
        <v>4007185857.31</v>
      </c>
      <c r="F131" s="25">
        <f t="shared" si="3"/>
        <v>96.0651680306744</v>
      </c>
      <c r="G131" s="25">
        <f t="shared" si="4"/>
        <v>99.2547428238899</v>
      </c>
      <c r="H131" s="15">
        <f t="shared" si="5"/>
        <v>-164134444.78999996</v>
      </c>
      <c r="J131" s="24"/>
      <c r="K131" s="24"/>
      <c r="L131" s="24"/>
    </row>
    <row r="132" spans="1:12" s="9" customFormat="1" ht="12.75">
      <c r="A132" s="13" t="s">
        <v>5</v>
      </c>
      <c r="B132" s="2" t="s">
        <v>6</v>
      </c>
      <c r="C132" s="39">
        <v>3981464285.98</v>
      </c>
      <c r="D132" s="39">
        <v>3893901531</v>
      </c>
      <c r="E132" s="39">
        <v>3882056023.12</v>
      </c>
      <c r="F132" s="27">
        <f t="shared" si="3"/>
        <v>97.50322354491416</v>
      </c>
      <c r="G132" s="27">
        <f t="shared" si="4"/>
        <v>99.69579333771806</v>
      </c>
      <c r="H132" s="14">
        <f t="shared" si="5"/>
        <v>-99408262.86000013</v>
      </c>
      <c r="J132" s="24"/>
      <c r="K132" s="24"/>
      <c r="L132" s="24"/>
    </row>
    <row r="133" spans="1:12" ht="12.75">
      <c r="A133" s="13" t="s">
        <v>7</v>
      </c>
      <c r="B133" s="2" t="s">
        <v>8</v>
      </c>
      <c r="C133" s="39">
        <v>189856016.12</v>
      </c>
      <c r="D133" s="39">
        <v>143372400</v>
      </c>
      <c r="E133" s="39">
        <v>125129834.19</v>
      </c>
      <c r="F133" s="27">
        <f t="shared" si="3"/>
        <v>65.90775301579629</v>
      </c>
      <c r="G133" s="27">
        <f t="shared" si="4"/>
        <v>87.27609650811453</v>
      </c>
      <c r="H133" s="14">
        <f t="shared" si="5"/>
        <v>-64726181.93000001</v>
      </c>
      <c r="J133" s="24"/>
      <c r="K133" s="24"/>
      <c r="L133" s="24"/>
    </row>
    <row r="134" spans="1:12" ht="12.75">
      <c r="A134" s="12" t="s">
        <v>95</v>
      </c>
      <c r="B134" s="10" t="s">
        <v>96</v>
      </c>
      <c r="C134" s="38">
        <v>245352312.99</v>
      </c>
      <c r="D134" s="38">
        <v>273835101</v>
      </c>
      <c r="E134" s="38">
        <v>276861869.67</v>
      </c>
      <c r="F134" s="25">
        <f t="shared" si="3"/>
        <v>112.84257576217928</v>
      </c>
      <c r="G134" s="25">
        <f t="shared" si="4"/>
        <v>101.10532530670713</v>
      </c>
      <c r="H134" s="15">
        <f t="shared" si="5"/>
        <v>31509556.680000007</v>
      </c>
      <c r="J134" s="24"/>
      <c r="K134" s="24"/>
      <c r="L134" s="24"/>
    </row>
    <row r="135" spans="1:12" s="9" customFormat="1" ht="12.75">
      <c r="A135" s="13" t="s">
        <v>5</v>
      </c>
      <c r="B135" s="2" t="s">
        <v>6</v>
      </c>
      <c r="C135" s="39">
        <v>245050285.77</v>
      </c>
      <c r="D135" s="39">
        <v>273620201</v>
      </c>
      <c r="E135" s="39">
        <v>276672501.42</v>
      </c>
      <c r="F135" s="27">
        <f t="shared" si="3"/>
        <v>112.90437819757537</v>
      </c>
      <c r="G135" s="27">
        <f t="shared" si="4"/>
        <v>101.11552451494619</v>
      </c>
      <c r="H135" s="14">
        <f t="shared" si="5"/>
        <v>31622215.650000006</v>
      </c>
      <c r="J135" s="24"/>
      <c r="K135" s="24"/>
      <c r="L135" s="24"/>
    </row>
    <row r="136" spans="1:12" ht="12.75">
      <c r="A136" s="13" t="s">
        <v>7</v>
      </c>
      <c r="B136" s="2" t="s">
        <v>8</v>
      </c>
      <c r="C136" s="39">
        <v>302027.22</v>
      </c>
      <c r="D136" s="39">
        <v>214900</v>
      </c>
      <c r="E136" s="39">
        <v>189368.25</v>
      </c>
      <c r="F136" s="27">
        <f t="shared" si="3"/>
        <v>62.69906732247511</v>
      </c>
      <c r="G136" s="27">
        <f t="shared" si="4"/>
        <v>88.119241507678</v>
      </c>
      <c r="H136" s="14">
        <f t="shared" si="5"/>
        <v>-112658.96999999997</v>
      </c>
      <c r="J136" s="24"/>
      <c r="K136" s="24"/>
      <c r="L136" s="24"/>
    </row>
    <row r="137" spans="1:12" ht="12.75">
      <c r="A137" s="12" t="s">
        <v>97</v>
      </c>
      <c r="B137" s="10" t="s">
        <v>98</v>
      </c>
      <c r="C137" s="38">
        <v>10679146.98</v>
      </c>
      <c r="D137" s="38">
        <v>12333071</v>
      </c>
      <c r="E137" s="38">
        <v>12364166.54</v>
      </c>
      <c r="F137" s="25">
        <f t="shared" si="3"/>
        <v>115.7785969530686</v>
      </c>
      <c r="G137" s="25">
        <f t="shared" si="4"/>
        <v>100.25213136290223</v>
      </c>
      <c r="H137" s="15">
        <f t="shared" si="5"/>
        <v>1685019.5599999987</v>
      </c>
      <c r="J137" s="24"/>
      <c r="K137" s="24"/>
      <c r="L137" s="24"/>
    </row>
    <row r="138" spans="1:12" s="9" customFormat="1" ht="12.75">
      <c r="A138" s="13" t="s">
        <v>5</v>
      </c>
      <c r="B138" s="2" t="s">
        <v>6</v>
      </c>
      <c r="C138" s="39">
        <v>10013481.28</v>
      </c>
      <c r="D138" s="39">
        <v>11278046</v>
      </c>
      <c r="E138" s="39">
        <v>11490604.16</v>
      </c>
      <c r="F138" s="27">
        <f t="shared" si="3"/>
        <v>114.75134210267382</v>
      </c>
      <c r="G138" s="27">
        <f t="shared" si="4"/>
        <v>101.88470733316746</v>
      </c>
      <c r="H138" s="14">
        <f t="shared" si="5"/>
        <v>1477122.8800000008</v>
      </c>
      <c r="J138" s="24"/>
      <c r="K138" s="24"/>
      <c r="L138" s="24"/>
    </row>
    <row r="139" spans="1:12" ht="12.75">
      <c r="A139" s="13" t="s">
        <v>7</v>
      </c>
      <c r="B139" s="2" t="s">
        <v>8</v>
      </c>
      <c r="C139" s="39">
        <v>665665.7</v>
      </c>
      <c r="D139" s="39">
        <v>1055025</v>
      </c>
      <c r="E139" s="39">
        <v>873562.38</v>
      </c>
      <c r="F139" s="27">
        <f aca="true" t="shared" si="6" ref="F139:F206">IF(C139=0,"x",E139/C139*100)</f>
        <v>131.2313943770875</v>
      </c>
      <c r="G139" s="27">
        <f aca="true" t="shared" si="7" ref="G139:G206">IF(D139=0,"x",E139/D139*100)</f>
        <v>82.80015923793275</v>
      </c>
      <c r="H139" s="14">
        <f aca="true" t="shared" si="8" ref="H139:H206">+E139-C139</f>
        <v>207896.68000000005</v>
      </c>
      <c r="J139" s="24"/>
      <c r="K139" s="24"/>
      <c r="L139" s="24"/>
    </row>
    <row r="140" spans="1:12" ht="12.75">
      <c r="A140" s="12" t="s">
        <v>99</v>
      </c>
      <c r="B140" s="10" t="s">
        <v>100</v>
      </c>
      <c r="C140" s="38">
        <v>146012002.08</v>
      </c>
      <c r="D140" s="38">
        <v>166729523</v>
      </c>
      <c r="E140" s="38">
        <v>154759143.29</v>
      </c>
      <c r="F140" s="25">
        <f t="shared" si="6"/>
        <v>105.99070013792935</v>
      </c>
      <c r="G140" s="25">
        <f t="shared" si="7"/>
        <v>92.82047984387263</v>
      </c>
      <c r="H140" s="15">
        <f t="shared" si="8"/>
        <v>8747141.209999979</v>
      </c>
      <c r="J140" s="24"/>
      <c r="K140" s="24"/>
      <c r="L140" s="24"/>
    </row>
    <row r="141" spans="1:12" s="9" customFormat="1" ht="12.75">
      <c r="A141" s="13" t="s">
        <v>5</v>
      </c>
      <c r="B141" s="2" t="s">
        <v>6</v>
      </c>
      <c r="C141" s="39">
        <v>140211067.91</v>
      </c>
      <c r="D141" s="39">
        <v>155918523</v>
      </c>
      <c r="E141" s="39">
        <v>144889945.18</v>
      </c>
      <c r="F141" s="27">
        <f t="shared" si="6"/>
        <v>103.33702420197196</v>
      </c>
      <c r="G141" s="27">
        <f t="shared" si="7"/>
        <v>92.92670453272572</v>
      </c>
      <c r="H141" s="14">
        <f t="shared" si="8"/>
        <v>4678877.270000011</v>
      </c>
      <c r="J141" s="24"/>
      <c r="K141" s="24"/>
      <c r="L141" s="24"/>
    </row>
    <row r="142" spans="1:12" ht="12.75">
      <c r="A142" s="13" t="s">
        <v>7</v>
      </c>
      <c r="B142" s="2" t="s">
        <v>8</v>
      </c>
      <c r="C142" s="39">
        <v>5800934.17</v>
      </c>
      <c r="D142" s="39">
        <v>10811000</v>
      </c>
      <c r="E142" s="39">
        <v>9869198.11</v>
      </c>
      <c r="F142" s="27">
        <f t="shared" si="6"/>
        <v>170.1311861292851</v>
      </c>
      <c r="G142" s="27">
        <f t="shared" si="7"/>
        <v>91.28848496901304</v>
      </c>
      <c r="H142" s="14">
        <f t="shared" si="8"/>
        <v>4068263.9399999995</v>
      </c>
      <c r="J142" s="24"/>
      <c r="K142" s="24"/>
      <c r="L142" s="24"/>
    </row>
    <row r="143" spans="1:12" ht="12.75">
      <c r="A143" s="11" t="s">
        <v>101</v>
      </c>
      <c r="B143" s="8" t="s">
        <v>102</v>
      </c>
      <c r="C143" s="38">
        <v>1030897362.25</v>
      </c>
      <c r="D143" s="38">
        <v>913684035</v>
      </c>
      <c r="E143" s="38">
        <v>877893192.39</v>
      </c>
      <c r="F143" s="25">
        <f t="shared" si="6"/>
        <v>85.15815681921443</v>
      </c>
      <c r="G143" s="25">
        <f t="shared" si="7"/>
        <v>96.08279873140171</v>
      </c>
      <c r="H143" s="15">
        <f t="shared" si="8"/>
        <v>-153004169.86</v>
      </c>
      <c r="J143" s="24"/>
      <c r="K143" s="24"/>
      <c r="L143" s="24"/>
    </row>
    <row r="144" spans="1:12" s="9" customFormat="1" ht="12.75">
      <c r="A144" s="12" t="s">
        <v>103</v>
      </c>
      <c r="B144" s="10" t="s">
        <v>104</v>
      </c>
      <c r="C144" s="38">
        <v>1030897362.25</v>
      </c>
      <c r="D144" s="38">
        <v>913684035</v>
      </c>
      <c r="E144" s="38">
        <v>877893192.39</v>
      </c>
      <c r="F144" s="25">
        <f t="shared" si="6"/>
        <v>85.15815681921443</v>
      </c>
      <c r="G144" s="25">
        <f t="shared" si="7"/>
        <v>96.08279873140171</v>
      </c>
      <c r="H144" s="15">
        <f t="shared" si="8"/>
        <v>-153004169.86</v>
      </c>
      <c r="J144" s="24"/>
      <c r="K144" s="24"/>
      <c r="L144" s="24"/>
    </row>
    <row r="145" spans="1:12" s="9" customFormat="1" ht="12.75">
      <c r="A145" s="13" t="s">
        <v>5</v>
      </c>
      <c r="B145" s="2" t="s">
        <v>6</v>
      </c>
      <c r="C145" s="39">
        <v>1028012767.55</v>
      </c>
      <c r="D145" s="39">
        <v>906634035</v>
      </c>
      <c r="E145" s="39">
        <v>873321817.89</v>
      </c>
      <c r="F145" s="27">
        <f t="shared" si="6"/>
        <v>84.95242913872895</v>
      </c>
      <c r="G145" s="27">
        <f t="shared" si="7"/>
        <v>96.32572616689819</v>
      </c>
      <c r="H145" s="14">
        <f t="shared" si="8"/>
        <v>-154690949.65999997</v>
      </c>
      <c r="J145" s="24"/>
      <c r="K145" s="24"/>
      <c r="L145" s="24"/>
    </row>
    <row r="146" spans="1:12" ht="12.75">
      <c r="A146" s="13" t="s">
        <v>7</v>
      </c>
      <c r="B146" s="2" t="s">
        <v>8</v>
      </c>
      <c r="C146" s="39">
        <v>2884594.7</v>
      </c>
      <c r="D146" s="39">
        <v>7050000</v>
      </c>
      <c r="E146" s="39">
        <v>4571374.5</v>
      </c>
      <c r="F146" s="27">
        <f t="shared" si="6"/>
        <v>158.47545237464382</v>
      </c>
      <c r="G146" s="27">
        <f t="shared" si="7"/>
        <v>64.8421914893617</v>
      </c>
      <c r="H146" s="14">
        <f t="shared" si="8"/>
        <v>1686779.7999999998</v>
      </c>
      <c r="J146" s="24"/>
      <c r="K146" s="24"/>
      <c r="L146" s="24"/>
    </row>
    <row r="147" spans="1:12" ht="12.75">
      <c r="A147" s="11" t="s">
        <v>105</v>
      </c>
      <c r="B147" s="8" t="s">
        <v>106</v>
      </c>
      <c r="C147" s="38">
        <v>724000207.21</v>
      </c>
      <c r="D147" s="38">
        <v>641504142</v>
      </c>
      <c r="E147" s="38">
        <v>595533490.93</v>
      </c>
      <c r="F147" s="25">
        <f t="shared" si="6"/>
        <v>82.25598349273156</v>
      </c>
      <c r="G147" s="25">
        <f t="shared" si="7"/>
        <v>92.83392763035346</v>
      </c>
      <c r="H147" s="15">
        <f t="shared" si="8"/>
        <v>-128466716.28000009</v>
      </c>
      <c r="J147" s="24"/>
      <c r="K147" s="24"/>
      <c r="L147" s="24"/>
    </row>
    <row r="148" spans="1:12" s="9" customFormat="1" ht="12.75">
      <c r="A148" s="12" t="s">
        <v>107</v>
      </c>
      <c r="B148" s="10" t="s">
        <v>108</v>
      </c>
      <c r="C148" s="38">
        <v>724000207.21</v>
      </c>
      <c r="D148" s="38">
        <v>641504142</v>
      </c>
      <c r="E148" s="38">
        <v>595533490.93</v>
      </c>
      <c r="F148" s="25">
        <f t="shared" si="6"/>
        <v>82.25598349273156</v>
      </c>
      <c r="G148" s="25">
        <f t="shared" si="7"/>
        <v>92.83392763035346</v>
      </c>
      <c r="H148" s="15">
        <f t="shared" si="8"/>
        <v>-128466716.28000009</v>
      </c>
      <c r="J148" s="24"/>
      <c r="K148" s="24"/>
      <c r="L148" s="24"/>
    </row>
    <row r="149" spans="1:12" s="9" customFormat="1" ht="12.75">
      <c r="A149" s="13" t="s">
        <v>5</v>
      </c>
      <c r="B149" s="2" t="s">
        <v>6</v>
      </c>
      <c r="C149" s="39">
        <v>635432345.55</v>
      </c>
      <c r="D149" s="39">
        <v>613921715</v>
      </c>
      <c r="E149" s="39">
        <v>577504707.54</v>
      </c>
      <c r="F149" s="27">
        <f t="shared" si="6"/>
        <v>90.8837442072829</v>
      </c>
      <c r="G149" s="27">
        <f t="shared" si="7"/>
        <v>94.0681349803696</v>
      </c>
      <c r="H149" s="14">
        <f t="shared" si="8"/>
        <v>-57927638.00999999</v>
      </c>
      <c r="J149" s="24"/>
      <c r="K149" s="24"/>
      <c r="L149" s="24"/>
    </row>
    <row r="150" spans="1:12" ht="12.75">
      <c r="A150" s="13" t="s">
        <v>7</v>
      </c>
      <c r="B150" s="2" t="s">
        <v>8</v>
      </c>
      <c r="C150" s="39">
        <v>88567861.66</v>
      </c>
      <c r="D150" s="39">
        <v>27582427</v>
      </c>
      <c r="E150" s="39">
        <v>18028783.39</v>
      </c>
      <c r="F150" s="27">
        <f t="shared" si="6"/>
        <v>20.355897785147004</v>
      </c>
      <c r="G150" s="27">
        <f t="shared" si="7"/>
        <v>65.3632959492651</v>
      </c>
      <c r="H150" s="14">
        <f t="shared" si="8"/>
        <v>-70539078.27</v>
      </c>
      <c r="J150" s="24"/>
      <c r="K150" s="24"/>
      <c r="L150" s="24"/>
    </row>
    <row r="151" spans="1:12" ht="12.75">
      <c r="A151" s="11" t="s">
        <v>109</v>
      </c>
      <c r="B151" s="8" t="s">
        <v>110</v>
      </c>
      <c r="C151" s="38">
        <v>1445861235.21</v>
      </c>
      <c r="D151" s="38">
        <v>1323705937</v>
      </c>
      <c r="E151" s="38">
        <v>1454376578.36</v>
      </c>
      <c r="F151" s="25">
        <f t="shared" si="6"/>
        <v>100.58894608573989</v>
      </c>
      <c r="G151" s="25">
        <f t="shared" si="7"/>
        <v>109.8715762849978</v>
      </c>
      <c r="H151" s="15">
        <f t="shared" si="8"/>
        <v>8515343.149999857</v>
      </c>
      <c r="J151" s="24"/>
      <c r="K151" s="24"/>
      <c r="L151" s="24"/>
    </row>
    <row r="152" spans="1:12" s="9" customFormat="1" ht="12.75">
      <c r="A152" s="12" t="s">
        <v>111</v>
      </c>
      <c r="B152" s="10" t="s">
        <v>112</v>
      </c>
      <c r="C152" s="38">
        <v>941068683.19</v>
      </c>
      <c r="D152" s="38">
        <v>829346795</v>
      </c>
      <c r="E152" s="38">
        <v>820775021.06</v>
      </c>
      <c r="F152" s="25">
        <f t="shared" si="6"/>
        <v>87.21733447528686</v>
      </c>
      <c r="G152" s="25">
        <f t="shared" si="7"/>
        <v>98.96644274847652</v>
      </c>
      <c r="H152" s="15">
        <f t="shared" si="8"/>
        <v>-120293662.13000011</v>
      </c>
      <c r="J152" s="24"/>
      <c r="K152" s="24"/>
      <c r="L152" s="24"/>
    </row>
    <row r="153" spans="1:12" s="9" customFormat="1" ht="12.75">
      <c r="A153" s="13" t="s">
        <v>5</v>
      </c>
      <c r="B153" s="2" t="s">
        <v>6</v>
      </c>
      <c r="C153" s="39">
        <v>938726708</v>
      </c>
      <c r="D153" s="39">
        <v>824484404</v>
      </c>
      <c r="E153" s="39">
        <v>817013472.71</v>
      </c>
      <c r="F153" s="27">
        <f t="shared" si="6"/>
        <v>87.03422047623258</v>
      </c>
      <c r="G153" s="27">
        <f t="shared" si="7"/>
        <v>99.09386626917932</v>
      </c>
      <c r="H153" s="14">
        <f t="shared" si="8"/>
        <v>-121713235.28999996</v>
      </c>
      <c r="J153" s="24"/>
      <c r="K153" s="24"/>
      <c r="L153" s="24"/>
    </row>
    <row r="154" spans="1:12" ht="12.75">
      <c r="A154" s="13" t="s">
        <v>7</v>
      </c>
      <c r="B154" s="2" t="s">
        <v>8</v>
      </c>
      <c r="C154" s="39">
        <v>2341975.19</v>
      </c>
      <c r="D154" s="39">
        <v>4862391</v>
      </c>
      <c r="E154" s="39">
        <v>3761548.35</v>
      </c>
      <c r="F154" s="27">
        <f t="shared" si="6"/>
        <v>160.6143551845227</v>
      </c>
      <c r="G154" s="27">
        <f t="shared" si="7"/>
        <v>77.36005496061506</v>
      </c>
      <c r="H154" s="14">
        <f t="shared" si="8"/>
        <v>1419573.1600000001</v>
      </c>
      <c r="J154" s="24"/>
      <c r="K154" s="24"/>
      <c r="L154" s="24"/>
    </row>
    <row r="155" spans="1:12" ht="12.75">
      <c r="A155" s="12" t="s">
        <v>113</v>
      </c>
      <c r="B155" s="10" t="s">
        <v>114</v>
      </c>
      <c r="C155" s="38">
        <v>23960579.29</v>
      </c>
      <c r="D155" s="38">
        <v>48244473</v>
      </c>
      <c r="E155" s="38">
        <v>43361033.36</v>
      </c>
      <c r="F155" s="25">
        <f t="shared" si="6"/>
        <v>180.96821798501682</v>
      </c>
      <c r="G155" s="25">
        <f t="shared" si="7"/>
        <v>89.8777220760604</v>
      </c>
      <c r="H155" s="15">
        <f t="shared" si="8"/>
        <v>19400454.07</v>
      </c>
      <c r="J155" s="24"/>
      <c r="K155" s="24"/>
      <c r="L155" s="24"/>
    </row>
    <row r="156" spans="1:12" s="9" customFormat="1" ht="12.75">
      <c r="A156" s="13" t="s">
        <v>5</v>
      </c>
      <c r="B156" s="2" t="s">
        <v>6</v>
      </c>
      <c r="C156" s="39">
        <v>9948352.11</v>
      </c>
      <c r="D156" s="39">
        <v>10848948</v>
      </c>
      <c r="E156" s="39">
        <v>11048642.57</v>
      </c>
      <c r="F156" s="27">
        <f t="shared" si="6"/>
        <v>111.06002730737686</v>
      </c>
      <c r="G156" s="27">
        <f t="shared" si="7"/>
        <v>101.84068141906477</v>
      </c>
      <c r="H156" s="14">
        <f t="shared" si="8"/>
        <v>1100290.460000001</v>
      </c>
      <c r="J156" s="24"/>
      <c r="K156" s="24"/>
      <c r="L156" s="24"/>
    </row>
    <row r="157" spans="1:12" ht="12.75">
      <c r="A157" s="13" t="s">
        <v>7</v>
      </c>
      <c r="B157" s="2" t="s">
        <v>8</v>
      </c>
      <c r="C157" s="39">
        <v>14012227.18</v>
      </c>
      <c r="D157" s="39">
        <v>37395525</v>
      </c>
      <c r="E157" s="39">
        <v>32312390.79</v>
      </c>
      <c r="F157" s="27">
        <f t="shared" si="6"/>
        <v>230.60139102026747</v>
      </c>
      <c r="G157" s="27">
        <f t="shared" si="7"/>
        <v>86.40710563630275</v>
      </c>
      <c r="H157" s="14">
        <f t="shared" si="8"/>
        <v>18300163.61</v>
      </c>
      <c r="J157" s="24"/>
      <c r="K157" s="24"/>
      <c r="L157" s="24"/>
    </row>
    <row r="158" spans="1:12" ht="12.75">
      <c r="A158" s="12" t="s">
        <v>115</v>
      </c>
      <c r="B158" s="10" t="s">
        <v>116</v>
      </c>
      <c r="C158" s="38">
        <v>18579133.33</v>
      </c>
      <c r="D158" s="38">
        <v>17540322</v>
      </c>
      <c r="E158" s="38">
        <v>17369131.89</v>
      </c>
      <c r="F158" s="25">
        <f t="shared" si="6"/>
        <v>93.48730956117211</v>
      </c>
      <c r="G158" s="25">
        <f t="shared" si="7"/>
        <v>99.0240195704503</v>
      </c>
      <c r="H158" s="15">
        <f t="shared" si="8"/>
        <v>-1210001.4399999976</v>
      </c>
      <c r="J158" s="24"/>
      <c r="K158" s="24"/>
      <c r="L158" s="24"/>
    </row>
    <row r="159" spans="1:12" s="9" customFormat="1" ht="12.75">
      <c r="A159" s="13" t="s">
        <v>5</v>
      </c>
      <c r="B159" s="2" t="s">
        <v>6</v>
      </c>
      <c r="C159" s="39">
        <v>17698831.49</v>
      </c>
      <c r="D159" s="39">
        <v>16995822</v>
      </c>
      <c r="E159" s="39">
        <v>16853891.24</v>
      </c>
      <c r="F159" s="27">
        <f t="shared" si="6"/>
        <v>95.22601110430709</v>
      </c>
      <c r="G159" s="27">
        <f t="shared" si="7"/>
        <v>99.16490794031616</v>
      </c>
      <c r="H159" s="14">
        <f t="shared" si="8"/>
        <v>-844940.25</v>
      </c>
      <c r="J159" s="24"/>
      <c r="K159" s="24"/>
      <c r="L159" s="24"/>
    </row>
    <row r="160" spans="1:12" ht="12.75">
      <c r="A160" s="13" t="s">
        <v>7</v>
      </c>
      <c r="B160" s="2" t="s">
        <v>8</v>
      </c>
      <c r="C160" s="39">
        <v>880301.84</v>
      </c>
      <c r="D160" s="39">
        <v>544500</v>
      </c>
      <c r="E160" s="39">
        <v>515240.65</v>
      </c>
      <c r="F160" s="27">
        <f t="shared" si="6"/>
        <v>58.529998074296884</v>
      </c>
      <c r="G160" s="27">
        <f t="shared" si="7"/>
        <v>94.62638200183655</v>
      </c>
      <c r="H160" s="14">
        <f t="shared" si="8"/>
        <v>-365061.18999999994</v>
      </c>
      <c r="J160" s="24"/>
      <c r="K160" s="24"/>
      <c r="L160" s="24"/>
    </row>
    <row r="161" spans="1:12" ht="12.75">
      <c r="A161" s="12" t="s">
        <v>117</v>
      </c>
      <c r="B161" s="10" t="s">
        <v>118</v>
      </c>
      <c r="C161" s="38">
        <v>10359342.41</v>
      </c>
      <c r="D161" s="38">
        <v>10924305</v>
      </c>
      <c r="E161" s="38">
        <v>10514190.53</v>
      </c>
      <c r="F161" s="25">
        <f t="shared" si="6"/>
        <v>101.49476785177525</v>
      </c>
      <c r="G161" s="25">
        <f t="shared" si="7"/>
        <v>96.24585298561327</v>
      </c>
      <c r="H161" s="15">
        <f t="shared" si="8"/>
        <v>154848.11999999918</v>
      </c>
      <c r="J161" s="24"/>
      <c r="K161" s="24"/>
      <c r="L161" s="24"/>
    </row>
    <row r="162" spans="1:12" s="9" customFormat="1" ht="12.75">
      <c r="A162" s="13" t="s">
        <v>5</v>
      </c>
      <c r="B162" s="2" t="s">
        <v>6</v>
      </c>
      <c r="C162" s="39">
        <v>9815349.77</v>
      </c>
      <c r="D162" s="39">
        <v>10389305</v>
      </c>
      <c r="E162" s="39">
        <v>9993409.09</v>
      </c>
      <c r="F162" s="27">
        <f t="shared" si="6"/>
        <v>101.8140904213544</v>
      </c>
      <c r="G162" s="27">
        <f t="shared" si="7"/>
        <v>96.18938985812814</v>
      </c>
      <c r="H162" s="14">
        <f t="shared" si="8"/>
        <v>178059.3200000003</v>
      </c>
      <c r="J162" s="24"/>
      <c r="K162" s="24"/>
      <c r="L162" s="24"/>
    </row>
    <row r="163" spans="1:12" ht="12.75">
      <c r="A163" s="13" t="s">
        <v>7</v>
      </c>
      <c r="B163" s="2" t="s">
        <v>8</v>
      </c>
      <c r="C163" s="39">
        <v>543992.64</v>
      </c>
      <c r="D163" s="39">
        <v>535000</v>
      </c>
      <c r="E163" s="39">
        <v>520781.44</v>
      </c>
      <c r="F163" s="27">
        <f t="shared" si="6"/>
        <v>95.73317756652001</v>
      </c>
      <c r="G163" s="27">
        <f t="shared" si="7"/>
        <v>97.34232523364486</v>
      </c>
      <c r="H163" s="14">
        <f t="shared" si="8"/>
        <v>-23211.20000000001</v>
      </c>
      <c r="J163" s="24"/>
      <c r="K163" s="24"/>
      <c r="L163" s="24"/>
    </row>
    <row r="164" spans="1:12" ht="12.75">
      <c r="A164" s="12" t="s">
        <v>119</v>
      </c>
      <c r="B164" s="10" t="s">
        <v>120</v>
      </c>
      <c r="C164" s="38">
        <v>7202716.19</v>
      </c>
      <c r="D164" s="38">
        <v>6831692</v>
      </c>
      <c r="E164" s="38">
        <v>6812718.22</v>
      </c>
      <c r="F164" s="25">
        <f t="shared" si="6"/>
        <v>94.5854041765319</v>
      </c>
      <c r="G164" s="25">
        <f t="shared" si="7"/>
        <v>99.72226821700978</v>
      </c>
      <c r="H164" s="15">
        <f t="shared" si="8"/>
        <v>-389997.97000000067</v>
      </c>
      <c r="J164" s="24"/>
      <c r="K164" s="24"/>
      <c r="L164" s="24"/>
    </row>
    <row r="165" spans="1:12" s="9" customFormat="1" ht="12.75">
      <c r="A165" s="13" t="s">
        <v>5</v>
      </c>
      <c r="B165" s="2" t="s">
        <v>6</v>
      </c>
      <c r="C165" s="39">
        <v>7050650.06</v>
      </c>
      <c r="D165" s="39">
        <v>6661692</v>
      </c>
      <c r="E165" s="39">
        <v>6656970.06</v>
      </c>
      <c r="F165" s="27">
        <f t="shared" si="6"/>
        <v>94.41640137221616</v>
      </c>
      <c r="G165" s="27">
        <f t="shared" si="7"/>
        <v>99.92911800785745</v>
      </c>
      <c r="H165" s="14">
        <f t="shared" si="8"/>
        <v>-393680</v>
      </c>
      <c r="J165" s="24"/>
      <c r="K165" s="24"/>
      <c r="L165" s="24"/>
    </row>
    <row r="166" spans="1:12" ht="12.75">
      <c r="A166" s="13" t="s">
        <v>7</v>
      </c>
      <c r="B166" s="2" t="s">
        <v>8</v>
      </c>
      <c r="C166" s="39">
        <v>152066.13</v>
      </c>
      <c r="D166" s="39">
        <v>170000</v>
      </c>
      <c r="E166" s="39">
        <v>155748.16</v>
      </c>
      <c r="F166" s="27">
        <f t="shared" si="6"/>
        <v>102.42133471799406</v>
      </c>
      <c r="G166" s="27">
        <f t="shared" si="7"/>
        <v>91.61656470588235</v>
      </c>
      <c r="H166" s="14">
        <f t="shared" si="8"/>
        <v>3682.029999999999</v>
      </c>
      <c r="J166" s="24"/>
      <c r="K166" s="24"/>
      <c r="L166" s="24"/>
    </row>
    <row r="167" spans="1:12" ht="12.75">
      <c r="A167" s="12" t="s">
        <v>121</v>
      </c>
      <c r="B167" s="10" t="s">
        <v>122</v>
      </c>
      <c r="C167" s="38">
        <v>4085283.49</v>
      </c>
      <c r="D167" s="38">
        <v>3789413</v>
      </c>
      <c r="E167" s="38">
        <v>2557418.57</v>
      </c>
      <c r="F167" s="25">
        <f t="shared" si="6"/>
        <v>62.60076139783386</v>
      </c>
      <c r="G167" s="25">
        <f t="shared" si="7"/>
        <v>67.48851523969543</v>
      </c>
      <c r="H167" s="15">
        <f t="shared" si="8"/>
        <v>-1527864.9200000004</v>
      </c>
      <c r="J167" s="24"/>
      <c r="K167" s="24"/>
      <c r="L167" s="24"/>
    </row>
    <row r="168" spans="1:12" s="9" customFormat="1" ht="12.75">
      <c r="A168" s="13" t="s">
        <v>5</v>
      </c>
      <c r="B168" s="2" t="s">
        <v>6</v>
      </c>
      <c r="C168" s="39">
        <v>3950705.14</v>
      </c>
      <c r="D168" s="39">
        <v>3684913</v>
      </c>
      <c r="E168" s="39">
        <v>2544224.57</v>
      </c>
      <c r="F168" s="27">
        <f t="shared" si="6"/>
        <v>64.39925228132817</v>
      </c>
      <c r="G168" s="27">
        <f t="shared" si="7"/>
        <v>69.04435925624296</v>
      </c>
      <c r="H168" s="14">
        <f t="shared" si="8"/>
        <v>-1406480.5700000003</v>
      </c>
      <c r="J168" s="24"/>
      <c r="K168" s="24"/>
      <c r="L168" s="24"/>
    </row>
    <row r="169" spans="1:12" ht="12.75">
      <c r="A169" s="13" t="s">
        <v>7</v>
      </c>
      <c r="B169" s="2" t="s">
        <v>8</v>
      </c>
      <c r="C169" s="39">
        <v>134578.35</v>
      </c>
      <c r="D169" s="39">
        <v>104500</v>
      </c>
      <c r="E169" s="39">
        <v>13194</v>
      </c>
      <c r="F169" s="27">
        <f t="shared" si="6"/>
        <v>9.803954350755525</v>
      </c>
      <c r="G169" s="27">
        <f t="shared" si="7"/>
        <v>12.625837320574163</v>
      </c>
      <c r="H169" s="14">
        <f t="shared" si="8"/>
        <v>-121384.35</v>
      </c>
      <c r="J169" s="24"/>
      <c r="K169" s="24"/>
      <c r="L169" s="24"/>
    </row>
    <row r="170" spans="1:12" ht="12.75">
      <c r="A170" s="12" t="s">
        <v>123</v>
      </c>
      <c r="B170" s="10" t="s">
        <v>124</v>
      </c>
      <c r="C170" s="38">
        <v>5589650.81</v>
      </c>
      <c r="D170" s="38">
        <v>4814304</v>
      </c>
      <c r="E170" s="38">
        <v>4644592.35</v>
      </c>
      <c r="F170" s="25">
        <f t="shared" si="6"/>
        <v>83.09271022244769</v>
      </c>
      <c r="G170" s="25">
        <f t="shared" si="7"/>
        <v>96.47484558515622</v>
      </c>
      <c r="H170" s="15">
        <f t="shared" si="8"/>
        <v>-945058.46</v>
      </c>
      <c r="J170" s="24"/>
      <c r="K170" s="24"/>
      <c r="L170" s="24"/>
    </row>
    <row r="171" spans="1:12" s="9" customFormat="1" ht="12.75">
      <c r="A171" s="13" t="s">
        <v>5</v>
      </c>
      <c r="B171" s="2" t="s">
        <v>6</v>
      </c>
      <c r="C171" s="39">
        <v>4916845.53</v>
      </c>
      <c r="D171" s="39">
        <v>4790554</v>
      </c>
      <c r="E171" s="39">
        <v>4629003.37</v>
      </c>
      <c r="F171" s="27">
        <f t="shared" si="6"/>
        <v>94.14579615642307</v>
      </c>
      <c r="G171" s="27">
        <f t="shared" si="7"/>
        <v>96.62772551984592</v>
      </c>
      <c r="H171" s="14">
        <f t="shared" si="8"/>
        <v>-287842.16000000015</v>
      </c>
      <c r="J171" s="24"/>
      <c r="K171" s="24"/>
      <c r="L171" s="24"/>
    </row>
    <row r="172" spans="1:12" ht="12.75">
      <c r="A172" s="13" t="s">
        <v>7</v>
      </c>
      <c r="B172" s="2" t="s">
        <v>8</v>
      </c>
      <c r="C172" s="39">
        <v>672805.28</v>
      </c>
      <c r="D172" s="39">
        <v>23750</v>
      </c>
      <c r="E172" s="39">
        <v>15588.98</v>
      </c>
      <c r="F172" s="27">
        <f t="shared" si="6"/>
        <v>2.3170121375979686</v>
      </c>
      <c r="G172" s="27">
        <f t="shared" si="7"/>
        <v>65.63781052631579</v>
      </c>
      <c r="H172" s="14">
        <f t="shared" si="8"/>
        <v>-657216.3</v>
      </c>
      <c r="J172" s="24"/>
      <c r="K172" s="24"/>
      <c r="L172" s="24"/>
    </row>
    <row r="173" spans="1:12" ht="12.75">
      <c r="A173" s="12" t="s">
        <v>125</v>
      </c>
      <c r="B173" s="10" t="s">
        <v>126</v>
      </c>
      <c r="C173" s="38">
        <v>9277908.31</v>
      </c>
      <c r="D173" s="38">
        <v>12821973</v>
      </c>
      <c r="E173" s="38">
        <v>9743289.8</v>
      </c>
      <c r="F173" s="25">
        <f t="shared" si="6"/>
        <v>105.0160173441076</v>
      </c>
      <c r="G173" s="25">
        <f t="shared" si="7"/>
        <v>75.98900574817932</v>
      </c>
      <c r="H173" s="15">
        <f t="shared" si="8"/>
        <v>465381.4900000002</v>
      </c>
      <c r="J173" s="24"/>
      <c r="K173" s="24"/>
      <c r="L173" s="24"/>
    </row>
    <row r="174" spans="1:12" s="9" customFormat="1" ht="12.75">
      <c r="A174" s="13" t="s">
        <v>5</v>
      </c>
      <c r="B174" s="2" t="s">
        <v>6</v>
      </c>
      <c r="C174" s="39">
        <v>9012822.11</v>
      </c>
      <c r="D174" s="39">
        <v>12537973</v>
      </c>
      <c r="E174" s="39">
        <v>9654320.93</v>
      </c>
      <c r="F174" s="27">
        <f t="shared" si="6"/>
        <v>107.11762433753394</v>
      </c>
      <c r="G174" s="27">
        <f t="shared" si="7"/>
        <v>77.00065177999666</v>
      </c>
      <c r="H174" s="14">
        <f t="shared" si="8"/>
        <v>641498.8200000003</v>
      </c>
      <c r="J174" s="24"/>
      <c r="K174" s="24"/>
      <c r="L174" s="24"/>
    </row>
    <row r="175" spans="1:12" ht="12.75">
      <c r="A175" s="13" t="s">
        <v>7</v>
      </c>
      <c r="B175" s="2" t="s">
        <v>8</v>
      </c>
      <c r="C175" s="39">
        <v>265086.2</v>
      </c>
      <c r="D175" s="39">
        <v>284000</v>
      </c>
      <c r="E175" s="39">
        <v>88968.87</v>
      </c>
      <c r="F175" s="27">
        <f t="shared" si="6"/>
        <v>33.5622412634079</v>
      </c>
      <c r="G175" s="27">
        <f t="shared" si="7"/>
        <v>31.32706690140845</v>
      </c>
      <c r="H175" s="14">
        <f t="shared" si="8"/>
        <v>-176117.33000000002</v>
      </c>
      <c r="J175" s="24"/>
      <c r="K175" s="24"/>
      <c r="L175" s="24"/>
    </row>
    <row r="176" spans="1:12" ht="12.75">
      <c r="A176" s="12" t="s">
        <v>396</v>
      </c>
      <c r="B176" s="10" t="s">
        <v>397</v>
      </c>
      <c r="C176" s="38">
        <v>425737938.19</v>
      </c>
      <c r="D176" s="38">
        <v>389392660</v>
      </c>
      <c r="E176" s="38">
        <v>538599182.58</v>
      </c>
      <c r="F176" s="25">
        <f t="shared" si="6"/>
        <v>126.50955770346026</v>
      </c>
      <c r="G176" s="25">
        <f t="shared" si="7"/>
        <v>138.31775426378096</v>
      </c>
      <c r="H176" s="15">
        <f t="shared" si="8"/>
        <v>112861244.39000005</v>
      </c>
      <c r="J176" s="24"/>
      <c r="K176" s="24"/>
      <c r="L176" s="24"/>
    </row>
    <row r="177" spans="1:12" s="9" customFormat="1" ht="12.75">
      <c r="A177" s="13" t="s">
        <v>5</v>
      </c>
      <c r="B177" s="2" t="s">
        <v>6</v>
      </c>
      <c r="C177" s="39">
        <v>213304757.86</v>
      </c>
      <c r="D177" s="39">
        <v>172566784</v>
      </c>
      <c r="E177" s="39">
        <v>165977079.78</v>
      </c>
      <c r="F177" s="27">
        <f t="shared" si="6"/>
        <v>77.81217889613932</v>
      </c>
      <c r="G177" s="27">
        <f t="shared" si="7"/>
        <v>96.18136001190125</v>
      </c>
      <c r="H177" s="14">
        <f t="shared" si="8"/>
        <v>-47327678.08000001</v>
      </c>
      <c r="J177" s="24"/>
      <c r="K177" s="24"/>
      <c r="L177" s="24"/>
    </row>
    <row r="178" spans="1:12" ht="12.75">
      <c r="A178" s="13" t="s">
        <v>7</v>
      </c>
      <c r="B178" s="2" t="s">
        <v>8</v>
      </c>
      <c r="C178" s="39">
        <v>212433180.33</v>
      </c>
      <c r="D178" s="39">
        <v>216825876</v>
      </c>
      <c r="E178" s="39">
        <v>372622102.8</v>
      </c>
      <c r="F178" s="27">
        <f t="shared" si="6"/>
        <v>175.4067336473322</v>
      </c>
      <c r="G178" s="27">
        <f t="shared" si="7"/>
        <v>171.85315225014935</v>
      </c>
      <c r="H178" s="14">
        <f t="shared" si="8"/>
        <v>160188922.47</v>
      </c>
      <c r="J178" s="24"/>
      <c r="K178" s="24"/>
      <c r="L178" s="24"/>
    </row>
    <row r="179" spans="1:12" ht="12.75">
      <c r="A179" s="11" t="s">
        <v>127</v>
      </c>
      <c r="B179" s="8" t="s">
        <v>128</v>
      </c>
      <c r="C179" s="38">
        <v>255114083.03</v>
      </c>
      <c r="D179" s="38">
        <v>315203752</v>
      </c>
      <c r="E179" s="38">
        <v>255055970.84</v>
      </c>
      <c r="F179" s="25">
        <f t="shared" si="6"/>
        <v>99.977221096809</v>
      </c>
      <c r="G179" s="25">
        <f t="shared" si="7"/>
        <v>80.91780926516383</v>
      </c>
      <c r="H179" s="15">
        <f t="shared" si="8"/>
        <v>-58112.189999997616</v>
      </c>
      <c r="J179" s="24"/>
      <c r="K179" s="24"/>
      <c r="L179" s="24"/>
    </row>
    <row r="180" spans="1:12" s="9" customFormat="1" ht="12.75">
      <c r="A180" s="12" t="s">
        <v>129</v>
      </c>
      <c r="B180" s="10" t="s">
        <v>130</v>
      </c>
      <c r="C180" s="38">
        <v>189919345.18</v>
      </c>
      <c r="D180" s="38">
        <v>205716752</v>
      </c>
      <c r="E180" s="38">
        <v>150802558.6</v>
      </c>
      <c r="F180" s="25">
        <f t="shared" si="6"/>
        <v>79.40347438386213</v>
      </c>
      <c r="G180" s="25">
        <f t="shared" si="7"/>
        <v>73.30592046290911</v>
      </c>
      <c r="H180" s="15">
        <f t="shared" si="8"/>
        <v>-39116786.58000001</v>
      </c>
      <c r="J180" s="24"/>
      <c r="K180" s="24"/>
      <c r="L180" s="24"/>
    </row>
    <row r="181" spans="1:12" s="9" customFormat="1" ht="12.75">
      <c r="A181" s="13" t="s">
        <v>5</v>
      </c>
      <c r="B181" s="2" t="s">
        <v>6</v>
      </c>
      <c r="C181" s="39">
        <v>188774783.62</v>
      </c>
      <c r="D181" s="39">
        <v>183729656</v>
      </c>
      <c r="E181" s="39">
        <v>134610458.58</v>
      </c>
      <c r="F181" s="27">
        <f t="shared" si="6"/>
        <v>71.30743629984408</v>
      </c>
      <c r="G181" s="27">
        <f t="shared" si="7"/>
        <v>73.2655040621205</v>
      </c>
      <c r="H181" s="14">
        <f t="shared" si="8"/>
        <v>-54164325.03999999</v>
      </c>
      <c r="J181" s="24"/>
      <c r="K181" s="24"/>
      <c r="L181" s="24"/>
    </row>
    <row r="182" spans="1:12" ht="12.75">
      <c r="A182" s="13" t="s">
        <v>7</v>
      </c>
      <c r="B182" s="2" t="s">
        <v>8</v>
      </c>
      <c r="C182" s="39">
        <v>1144561.56</v>
      </c>
      <c r="D182" s="39">
        <v>21987096</v>
      </c>
      <c r="E182" s="39">
        <v>16192100.02</v>
      </c>
      <c r="F182" s="27">
        <f t="shared" si="6"/>
        <v>1414.6989192962235</v>
      </c>
      <c r="G182" s="27">
        <f t="shared" si="7"/>
        <v>73.64364998451819</v>
      </c>
      <c r="H182" s="14">
        <f t="shared" si="8"/>
        <v>15047538.459999999</v>
      </c>
      <c r="J182" s="24"/>
      <c r="K182" s="24"/>
      <c r="L182" s="24"/>
    </row>
    <row r="183" spans="1:12" ht="12.75">
      <c r="A183" s="12" t="s">
        <v>131</v>
      </c>
      <c r="B183" s="10" t="s">
        <v>132</v>
      </c>
      <c r="C183" s="38">
        <v>65194737.85</v>
      </c>
      <c r="D183" s="38">
        <v>109487000</v>
      </c>
      <c r="E183" s="38">
        <v>104253412.24</v>
      </c>
      <c r="F183" s="25">
        <f t="shared" si="6"/>
        <v>159.91077758432922</v>
      </c>
      <c r="G183" s="25">
        <f t="shared" si="7"/>
        <v>95.21990029866559</v>
      </c>
      <c r="H183" s="15">
        <f t="shared" si="8"/>
        <v>39058674.38999999</v>
      </c>
      <c r="J183" s="24"/>
      <c r="K183" s="24"/>
      <c r="L183" s="24"/>
    </row>
    <row r="184" spans="1:12" s="9" customFormat="1" ht="12.75">
      <c r="A184" s="13" t="s">
        <v>5</v>
      </c>
      <c r="B184" s="2" t="s">
        <v>6</v>
      </c>
      <c r="C184" s="39">
        <v>64253451.8</v>
      </c>
      <c r="D184" s="39">
        <v>108212800</v>
      </c>
      <c r="E184" s="39">
        <v>103458560.7</v>
      </c>
      <c r="F184" s="27">
        <f t="shared" si="6"/>
        <v>161.01634667353392</v>
      </c>
      <c r="G184" s="27">
        <f t="shared" si="7"/>
        <v>95.60658323229785</v>
      </c>
      <c r="H184" s="14">
        <f t="shared" si="8"/>
        <v>39205108.900000006</v>
      </c>
      <c r="J184" s="24"/>
      <c r="K184" s="24"/>
      <c r="L184" s="24"/>
    </row>
    <row r="185" spans="1:12" ht="12.75">
      <c r="A185" s="13" t="s">
        <v>7</v>
      </c>
      <c r="B185" s="2" t="s">
        <v>8</v>
      </c>
      <c r="C185" s="39">
        <v>941286.05</v>
      </c>
      <c r="D185" s="39">
        <v>1274200</v>
      </c>
      <c r="E185" s="39">
        <v>794851.54</v>
      </c>
      <c r="F185" s="27">
        <f t="shared" si="6"/>
        <v>84.44314456800885</v>
      </c>
      <c r="G185" s="27">
        <f t="shared" si="7"/>
        <v>62.38043792183331</v>
      </c>
      <c r="H185" s="14">
        <f t="shared" si="8"/>
        <v>-146434.51</v>
      </c>
      <c r="J185" s="24"/>
      <c r="K185" s="24"/>
      <c r="L185" s="24"/>
    </row>
    <row r="186" spans="1:12" ht="12.75">
      <c r="A186" s="11" t="s">
        <v>133</v>
      </c>
      <c r="B186" s="8" t="s">
        <v>134</v>
      </c>
      <c r="C186" s="38">
        <v>813291058.08</v>
      </c>
      <c r="D186" s="38">
        <v>793908160</v>
      </c>
      <c r="E186" s="38">
        <v>776955879.97</v>
      </c>
      <c r="F186" s="25">
        <f t="shared" si="6"/>
        <v>95.53232784880491</v>
      </c>
      <c r="G186" s="25">
        <f t="shared" si="7"/>
        <v>97.86470515304944</v>
      </c>
      <c r="H186" s="15">
        <f t="shared" si="8"/>
        <v>-36335178.110000014</v>
      </c>
      <c r="J186" s="24"/>
      <c r="K186" s="24"/>
      <c r="L186" s="24"/>
    </row>
    <row r="187" spans="1:12" s="9" customFormat="1" ht="12.75">
      <c r="A187" s="12" t="s">
        <v>135</v>
      </c>
      <c r="B187" s="10" t="s">
        <v>136</v>
      </c>
      <c r="C187" s="38">
        <v>11637255.18</v>
      </c>
      <c r="D187" s="38">
        <v>11875269</v>
      </c>
      <c r="E187" s="38">
        <v>11875269</v>
      </c>
      <c r="F187" s="25">
        <f t="shared" si="6"/>
        <v>102.04527456275991</v>
      </c>
      <c r="G187" s="25">
        <f t="shared" si="7"/>
        <v>100</v>
      </c>
      <c r="H187" s="15">
        <f t="shared" si="8"/>
        <v>238013.8200000003</v>
      </c>
      <c r="J187" s="24"/>
      <c r="K187" s="24"/>
      <c r="L187" s="24"/>
    </row>
    <row r="188" spans="1:12" s="9" customFormat="1" ht="12.75">
      <c r="A188" s="13" t="s">
        <v>5</v>
      </c>
      <c r="B188" s="2" t="s">
        <v>6</v>
      </c>
      <c r="C188" s="39">
        <v>11487255.18</v>
      </c>
      <c r="D188" s="39">
        <v>11705269</v>
      </c>
      <c r="E188" s="39">
        <v>11705269</v>
      </c>
      <c r="F188" s="27">
        <f t="shared" si="6"/>
        <v>101.89787565944887</v>
      </c>
      <c r="G188" s="27">
        <f t="shared" si="7"/>
        <v>100</v>
      </c>
      <c r="H188" s="14">
        <f t="shared" si="8"/>
        <v>218013.8200000003</v>
      </c>
      <c r="J188" s="24"/>
      <c r="K188" s="24"/>
      <c r="L188" s="24"/>
    </row>
    <row r="189" spans="1:12" ht="12.75">
      <c r="A189" s="13" t="s">
        <v>7</v>
      </c>
      <c r="B189" s="2" t="s">
        <v>8</v>
      </c>
      <c r="C189" s="39">
        <v>150000</v>
      </c>
      <c r="D189" s="39">
        <v>170000</v>
      </c>
      <c r="E189" s="39">
        <v>170000</v>
      </c>
      <c r="F189" s="27">
        <f t="shared" si="6"/>
        <v>113.33333333333333</v>
      </c>
      <c r="G189" s="27">
        <f t="shared" si="7"/>
        <v>100</v>
      </c>
      <c r="H189" s="14">
        <f t="shared" si="8"/>
        <v>20000</v>
      </c>
      <c r="J189" s="24"/>
      <c r="K189" s="24"/>
      <c r="L189" s="24"/>
    </row>
    <row r="190" spans="1:12" ht="12.75">
      <c r="A190" s="12" t="s">
        <v>137</v>
      </c>
      <c r="B190" s="10" t="s">
        <v>138</v>
      </c>
      <c r="C190" s="38">
        <v>451174099.52</v>
      </c>
      <c r="D190" s="38">
        <v>449380435</v>
      </c>
      <c r="E190" s="38">
        <v>432622246.93</v>
      </c>
      <c r="F190" s="25">
        <f t="shared" si="6"/>
        <v>95.88809450503982</v>
      </c>
      <c r="G190" s="25">
        <f t="shared" si="7"/>
        <v>96.27082383548807</v>
      </c>
      <c r="H190" s="15">
        <f t="shared" si="8"/>
        <v>-18551852.589999974</v>
      </c>
      <c r="J190" s="24"/>
      <c r="K190" s="24"/>
      <c r="L190" s="24"/>
    </row>
    <row r="191" spans="1:12" s="9" customFormat="1" ht="12.75">
      <c r="A191" s="13" t="s">
        <v>5</v>
      </c>
      <c r="B191" s="2" t="s">
        <v>6</v>
      </c>
      <c r="C191" s="39">
        <v>443450920.57</v>
      </c>
      <c r="D191" s="39">
        <v>432766861</v>
      </c>
      <c r="E191" s="39">
        <v>418099866.64</v>
      </c>
      <c r="F191" s="27">
        <f t="shared" si="6"/>
        <v>94.28323344161413</v>
      </c>
      <c r="G191" s="27">
        <f t="shared" si="7"/>
        <v>96.61087858573349</v>
      </c>
      <c r="H191" s="14">
        <f t="shared" si="8"/>
        <v>-25351053.930000007</v>
      </c>
      <c r="J191" s="24"/>
      <c r="K191" s="24"/>
      <c r="L191" s="24"/>
    </row>
    <row r="192" spans="1:12" ht="12.75">
      <c r="A192" s="13" t="s">
        <v>7</v>
      </c>
      <c r="B192" s="2" t="s">
        <v>8</v>
      </c>
      <c r="C192" s="39">
        <v>7723178.95</v>
      </c>
      <c r="D192" s="39">
        <v>16613574</v>
      </c>
      <c r="E192" s="39">
        <v>14522380.29</v>
      </c>
      <c r="F192" s="27">
        <f t="shared" si="6"/>
        <v>188.03630453234544</v>
      </c>
      <c r="G192" s="27">
        <f t="shared" si="7"/>
        <v>87.41274026889097</v>
      </c>
      <c r="H192" s="14">
        <f t="shared" si="8"/>
        <v>6799201.339999999</v>
      </c>
      <c r="J192" s="24"/>
      <c r="K192" s="24"/>
      <c r="L192" s="24"/>
    </row>
    <row r="193" spans="1:12" ht="12.75">
      <c r="A193" s="12" t="s">
        <v>139</v>
      </c>
      <c r="B193" s="10" t="s">
        <v>140</v>
      </c>
      <c r="C193" s="38">
        <v>74513385.43</v>
      </c>
      <c r="D193" s="38">
        <v>72079388</v>
      </c>
      <c r="E193" s="38">
        <v>71966766.91</v>
      </c>
      <c r="F193" s="25">
        <f t="shared" si="6"/>
        <v>96.5823341600921</v>
      </c>
      <c r="G193" s="25">
        <f t="shared" si="7"/>
        <v>99.84375409791215</v>
      </c>
      <c r="H193" s="15">
        <f t="shared" si="8"/>
        <v>-2546618.5200000107</v>
      </c>
      <c r="J193" s="24"/>
      <c r="K193" s="24"/>
      <c r="L193" s="24"/>
    </row>
    <row r="194" spans="1:12" s="9" customFormat="1" ht="12.75">
      <c r="A194" s="13" t="s">
        <v>5</v>
      </c>
      <c r="B194" s="2" t="s">
        <v>6</v>
      </c>
      <c r="C194" s="39">
        <v>72075385.43</v>
      </c>
      <c r="D194" s="39">
        <v>69254388</v>
      </c>
      <c r="E194" s="39">
        <v>69150766.91</v>
      </c>
      <c r="F194" s="27">
        <f t="shared" si="6"/>
        <v>95.9422783484933</v>
      </c>
      <c r="G194" s="27">
        <f t="shared" si="7"/>
        <v>99.850376137899</v>
      </c>
      <c r="H194" s="14">
        <f t="shared" si="8"/>
        <v>-2924618.5200000107</v>
      </c>
      <c r="J194" s="24"/>
      <c r="K194" s="24"/>
      <c r="L194" s="24"/>
    </row>
    <row r="195" spans="1:12" ht="12.75">
      <c r="A195" s="13" t="s">
        <v>7</v>
      </c>
      <c r="B195" s="2" t="s">
        <v>8</v>
      </c>
      <c r="C195" s="39">
        <v>2438000</v>
      </c>
      <c r="D195" s="39">
        <v>2825000</v>
      </c>
      <c r="E195" s="39">
        <v>2816000</v>
      </c>
      <c r="F195" s="27">
        <f t="shared" si="6"/>
        <v>115.50451189499591</v>
      </c>
      <c r="G195" s="27">
        <f t="shared" si="7"/>
        <v>99.68141592920354</v>
      </c>
      <c r="H195" s="14">
        <f t="shared" si="8"/>
        <v>378000</v>
      </c>
      <c r="J195" s="24"/>
      <c r="K195" s="24"/>
      <c r="L195" s="24"/>
    </row>
    <row r="196" spans="1:12" ht="12.75">
      <c r="A196" s="12" t="s">
        <v>141</v>
      </c>
      <c r="B196" s="10" t="s">
        <v>142</v>
      </c>
      <c r="C196" s="38">
        <v>80085156.67</v>
      </c>
      <c r="D196" s="38">
        <v>78523715</v>
      </c>
      <c r="E196" s="38">
        <v>78501857.49</v>
      </c>
      <c r="F196" s="25">
        <f t="shared" si="6"/>
        <v>98.0229804799856</v>
      </c>
      <c r="G196" s="25">
        <f t="shared" si="7"/>
        <v>99.97216444739018</v>
      </c>
      <c r="H196" s="15">
        <f t="shared" si="8"/>
        <v>-1583299.1800000072</v>
      </c>
      <c r="J196" s="24"/>
      <c r="K196" s="24"/>
      <c r="L196" s="24"/>
    </row>
    <row r="197" spans="1:12" s="9" customFormat="1" ht="12.75">
      <c r="A197" s="13" t="s">
        <v>5</v>
      </c>
      <c r="B197" s="2" t="s">
        <v>6</v>
      </c>
      <c r="C197" s="39">
        <v>76764156.67</v>
      </c>
      <c r="D197" s="39">
        <v>73723715</v>
      </c>
      <c r="E197" s="39">
        <v>73707674.59</v>
      </c>
      <c r="F197" s="27">
        <f t="shared" si="6"/>
        <v>96.018347347787</v>
      </c>
      <c r="G197" s="27">
        <f t="shared" si="7"/>
        <v>99.97824253701812</v>
      </c>
      <c r="H197" s="14">
        <f t="shared" si="8"/>
        <v>-3056482.079999998</v>
      </c>
      <c r="J197" s="24"/>
      <c r="K197" s="24"/>
      <c r="L197" s="24"/>
    </row>
    <row r="198" spans="1:12" ht="12.75">
      <c r="A198" s="13" t="s">
        <v>7</v>
      </c>
      <c r="B198" s="2" t="s">
        <v>8</v>
      </c>
      <c r="C198" s="39">
        <v>3321000</v>
      </c>
      <c r="D198" s="39">
        <v>4800000</v>
      </c>
      <c r="E198" s="39">
        <v>4794182.9</v>
      </c>
      <c r="F198" s="27">
        <f t="shared" si="6"/>
        <v>144.35961758506474</v>
      </c>
      <c r="G198" s="27">
        <f t="shared" si="7"/>
        <v>99.87881041666668</v>
      </c>
      <c r="H198" s="14">
        <f t="shared" si="8"/>
        <v>1473182.9000000004</v>
      </c>
      <c r="J198" s="24"/>
      <c r="K198" s="24"/>
      <c r="L198" s="24"/>
    </row>
    <row r="199" spans="1:12" ht="12.75">
      <c r="A199" s="12" t="s">
        <v>143</v>
      </c>
      <c r="B199" s="10" t="s">
        <v>144</v>
      </c>
      <c r="C199" s="38">
        <v>61052281.99</v>
      </c>
      <c r="D199" s="38">
        <v>56580084</v>
      </c>
      <c r="E199" s="38">
        <v>56579688.47</v>
      </c>
      <c r="F199" s="25">
        <f t="shared" si="6"/>
        <v>92.6741583210066</v>
      </c>
      <c r="G199" s="25">
        <f t="shared" si="7"/>
        <v>99.9993009377646</v>
      </c>
      <c r="H199" s="15">
        <f t="shared" si="8"/>
        <v>-4472593.520000003</v>
      </c>
      <c r="J199" s="24"/>
      <c r="K199" s="24"/>
      <c r="L199" s="24"/>
    </row>
    <row r="200" spans="1:12" s="9" customFormat="1" ht="12.75">
      <c r="A200" s="13" t="s">
        <v>5</v>
      </c>
      <c r="B200" s="2" t="s">
        <v>6</v>
      </c>
      <c r="C200" s="39">
        <v>54327266.99</v>
      </c>
      <c r="D200" s="39">
        <v>55680084</v>
      </c>
      <c r="E200" s="39">
        <v>55679688.47</v>
      </c>
      <c r="F200" s="27">
        <f t="shared" si="6"/>
        <v>102.48939723076616</v>
      </c>
      <c r="G200" s="27">
        <f t="shared" si="7"/>
        <v>99.99928963828431</v>
      </c>
      <c r="H200" s="14">
        <f t="shared" si="8"/>
        <v>1352421.4799999967</v>
      </c>
      <c r="J200" s="24"/>
      <c r="K200" s="24"/>
      <c r="L200" s="24"/>
    </row>
    <row r="201" spans="1:12" ht="12.75">
      <c r="A201" s="13" t="s">
        <v>7</v>
      </c>
      <c r="B201" s="2" t="s">
        <v>8</v>
      </c>
      <c r="C201" s="39">
        <v>6725015</v>
      </c>
      <c r="D201" s="39">
        <v>900000</v>
      </c>
      <c r="E201" s="39">
        <v>900000</v>
      </c>
      <c r="F201" s="27">
        <f t="shared" si="6"/>
        <v>13.382869777985626</v>
      </c>
      <c r="G201" s="27">
        <f t="shared" si="7"/>
        <v>100</v>
      </c>
      <c r="H201" s="14">
        <f t="shared" si="8"/>
        <v>-5825015</v>
      </c>
      <c r="J201" s="24"/>
      <c r="K201" s="24"/>
      <c r="L201" s="24"/>
    </row>
    <row r="202" spans="1:12" ht="12.75">
      <c r="A202" s="12" t="s">
        <v>145</v>
      </c>
      <c r="B202" s="10" t="s">
        <v>146</v>
      </c>
      <c r="C202" s="38">
        <v>2782611.42</v>
      </c>
      <c r="D202" s="38">
        <v>2692192</v>
      </c>
      <c r="E202" s="38">
        <v>2692174</v>
      </c>
      <c r="F202" s="25">
        <f t="shared" si="6"/>
        <v>96.7499084007928</v>
      </c>
      <c r="G202" s="25">
        <f t="shared" si="7"/>
        <v>99.99933139984073</v>
      </c>
      <c r="H202" s="15">
        <f t="shared" si="8"/>
        <v>-90437.41999999993</v>
      </c>
      <c r="J202" s="24"/>
      <c r="K202" s="24"/>
      <c r="L202" s="24"/>
    </row>
    <row r="203" spans="1:12" s="9" customFormat="1" ht="12.75">
      <c r="A203" s="13" t="s">
        <v>5</v>
      </c>
      <c r="B203" s="2" t="s">
        <v>6</v>
      </c>
      <c r="C203" s="39">
        <v>2782611.42</v>
      </c>
      <c r="D203" s="39">
        <v>2692192</v>
      </c>
      <c r="E203" s="39">
        <v>2692174</v>
      </c>
      <c r="F203" s="27">
        <f t="shared" si="6"/>
        <v>96.7499084007928</v>
      </c>
      <c r="G203" s="27">
        <f t="shared" si="7"/>
        <v>99.99933139984073</v>
      </c>
      <c r="H203" s="14">
        <f t="shared" si="8"/>
        <v>-90437.41999999993</v>
      </c>
      <c r="J203" s="24"/>
      <c r="K203" s="24"/>
      <c r="L203" s="24"/>
    </row>
    <row r="204" spans="1:12" ht="12.75">
      <c r="A204" s="12" t="s">
        <v>147</v>
      </c>
      <c r="B204" s="10" t="s">
        <v>148</v>
      </c>
      <c r="C204" s="38">
        <v>5519126</v>
      </c>
      <c r="D204" s="38">
        <v>219023</v>
      </c>
      <c r="E204" s="38">
        <v>218970.39</v>
      </c>
      <c r="F204" s="25">
        <f t="shared" si="6"/>
        <v>3.9674830761247346</v>
      </c>
      <c r="G204" s="25">
        <f t="shared" si="7"/>
        <v>99.97597969163057</v>
      </c>
      <c r="H204" s="15">
        <f t="shared" si="8"/>
        <v>-5300155.61</v>
      </c>
      <c r="J204" s="24"/>
      <c r="K204" s="24"/>
      <c r="L204" s="24"/>
    </row>
    <row r="205" spans="1:12" s="9" customFormat="1" ht="12.75">
      <c r="A205" s="13" t="s">
        <v>5</v>
      </c>
      <c r="B205" s="2" t="s">
        <v>6</v>
      </c>
      <c r="C205" s="39">
        <v>1241126</v>
      </c>
      <c r="D205" s="39">
        <v>219023</v>
      </c>
      <c r="E205" s="39">
        <v>218970.39</v>
      </c>
      <c r="F205" s="27">
        <f t="shared" si="6"/>
        <v>17.642881544661865</v>
      </c>
      <c r="G205" s="27">
        <f t="shared" si="7"/>
        <v>99.97597969163057</v>
      </c>
      <c r="H205" s="14">
        <f t="shared" si="8"/>
        <v>-1022155.61</v>
      </c>
      <c r="J205" s="24"/>
      <c r="K205" s="24"/>
      <c r="L205" s="24"/>
    </row>
    <row r="206" spans="1:12" s="9" customFormat="1" ht="12.75">
      <c r="A206" s="13" t="s">
        <v>7</v>
      </c>
      <c r="B206" s="2" t="s">
        <v>8</v>
      </c>
      <c r="C206" s="39">
        <v>4278000</v>
      </c>
      <c r="D206" s="39">
        <v>0</v>
      </c>
      <c r="E206" s="39"/>
      <c r="F206" s="27">
        <f t="shared" si="6"/>
        <v>0</v>
      </c>
      <c r="G206" s="27" t="str">
        <f t="shared" si="7"/>
        <v>x</v>
      </c>
      <c r="H206" s="14">
        <f t="shared" si="8"/>
        <v>-4278000</v>
      </c>
      <c r="J206" s="24"/>
      <c r="K206" s="24"/>
      <c r="L206" s="24"/>
    </row>
    <row r="207" spans="1:12" ht="12.75">
      <c r="A207" s="12" t="s">
        <v>149</v>
      </c>
      <c r="B207" s="10" t="s">
        <v>150</v>
      </c>
      <c r="C207" s="38">
        <v>89910727.93</v>
      </c>
      <c r="D207" s="38">
        <v>86419023</v>
      </c>
      <c r="E207" s="38">
        <v>86418393.85</v>
      </c>
      <c r="F207" s="25">
        <f aca="true" t="shared" si="9" ref="F207:F270">IF(C207=0,"x",E207/C207*100)</f>
        <v>96.11577599202738</v>
      </c>
      <c r="G207" s="25">
        <f aca="true" t="shared" si="10" ref="G207:G270">IF(D207=0,"x",E207/D207*100)</f>
        <v>99.99927197742097</v>
      </c>
      <c r="H207" s="15">
        <f aca="true" t="shared" si="11" ref="H207:H270">+E207-C207</f>
        <v>-3492334.080000013</v>
      </c>
      <c r="J207" s="24"/>
      <c r="K207" s="24"/>
      <c r="L207" s="24"/>
    </row>
    <row r="208" spans="1:12" s="9" customFormat="1" ht="12.75">
      <c r="A208" s="13" t="s">
        <v>5</v>
      </c>
      <c r="B208" s="2" t="s">
        <v>6</v>
      </c>
      <c r="C208" s="39">
        <v>88440141.93</v>
      </c>
      <c r="D208" s="39">
        <v>85046473</v>
      </c>
      <c r="E208" s="39">
        <v>85045843.85</v>
      </c>
      <c r="F208" s="27">
        <f t="shared" si="9"/>
        <v>96.16203908550193</v>
      </c>
      <c r="G208" s="27">
        <f t="shared" si="10"/>
        <v>99.99926022799322</v>
      </c>
      <c r="H208" s="14">
        <f t="shared" si="11"/>
        <v>-3394298.080000013</v>
      </c>
      <c r="J208" s="24"/>
      <c r="K208" s="24"/>
      <c r="L208" s="24"/>
    </row>
    <row r="209" spans="1:12" ht="12.75">
      <c r="A209" s="13" t="s">
        <v>7</v>
      </c>
      <c r="B209" s="2" t="s">
        <v>8</v>
      </c>
      <c r="C209" s="39">
        <v>1470586</v>
      </c>
      <c r="D209" s="39">
        <v>1372550</v>
      </c>
      <c r="E209" s="39">
        <v>1372550</v>
      </c>
      <c r="F209" s="27">
        <f t="shared" si="9"/>
        <v>93.33354186698364</v>
      </c>
      <c r="G209" s="27">
        <f t="shared" si="10"/>
        <v>100</v>
      </c>
      <c r="H209" s="14">
        <f t="shared" si="11"/>
        <v>-98036</v>
      </c>
      <c r="J209" s="24"/>
      <c r="K209" s="24"/>
      <c r="L209" s="24"/>
    </row>
    <row r="210" spans="1:12" ht="12.75">
      <c r="A210" s="12" t="s">
        <v>151</v>
      </c>
      <c r="B210" s="10" t="s">
        <v>152</v>
      </c>
      <c r="C210" s="38">
        <v>35855180.94</v>
      </c>
      <c r="D210" s="38">
        <v>34132668</v>
      </c>
      <c r="E210" s="38">
        <v>34077990.43</v>
      </c>
      <c r="F210" s="25">
        <f t="shared" si="9"/>
        <v>95.043420606428</v>
      </c>
      <c r="G210" s="25">
        <f t="shared" si="10"/>
        <v>99.83980868416145</v>
      </c>
      <c r="H210" s="15">
        <f t="shared" si="11"/>
        <v>-1777190.509999998</v>
      </c>
      <c r="J210" s="24"/>
      <c r="K210" s="24"/>
      <c r="L210" s="24"/>
    </row>
    <row r="211" spans="1:12" s="9" customFormat="1" ht="12.75">
      <c r="A211" s="13" t="s">
        <v>5</v>
      </c>
      <c r="B211" s="2" t="s">
        <v>6</v>
      </c>
      <c r="C211" s="39">
        <v>35855180.94</v>
      </c>
      <c r="D211" s="39">
        <v>34132668</v>
      </c>
      <c r="E211" s="39">
        <v>34077990.43</v>
      </c>
      <c r="F211" s="27">
        <f t="shared" si="9"/>
        <v>95.043420606428</v>
      </c>
      <c r="G211" s="27">
        <f t="shared" si="10"/>
        <v>99.83980868416145</v>
      </c>
      <c r="H211" s="14">
        <f t="shared" si="11"/>
        <v>-1777190.509999998</v>
      </c>
      <c r="J211" s="24"/>
      <c r="K211" s="24"/>
      <c r="L211" s="24"/>
    </row>
    <row r="212" spans="1:12" ht="12.75">
      <c r="A212" s="12" t="s">
        <v>153</v>
      </c>
      <c r="B212" s="10" t="s">
        <v>154</v>
      </c>
      <c r="C212" s="38">
        <v>761233</v>
      </c>
      <c r="D212" s="38">
        <v>2006363</v>
      </c>
      <c r="E212" s="38">
        <v>2002522.5</v>
      </c>
      <c r="F212" s="25">
        <f t="shared" si="9"/>
        <v>263.06301749924137</v>
      </c>
      <c r="G212" s="25">
        <f t="shared" si="10"/>
        <v>99.8085839900357</v>
      </c>
      <c r="H212" s="15">
        <f t="shared" si="11"/>
        <v>1241289.5</v>
      </c>
      <c r="J212" s="24"/>
      <c r="K212" s="24"/>
      <c r="L212" s="24"/>
    </row>
    <row r="213" spans="1:12" s="9" customFormat="1" ht="12.75">
      <c r="A213" s="13" t="s">
        <v>5</v>
      </c>
      <c r="B213" s="2" t="s">
        <v>6</v>
      </c>
      <c r="C213" s="39">
        <v>761233</v>
      </c>
      <c r="D213" s="39">
        <v>2006363</v>
      </c>
      <c r="E213" s="39">
        <v>2002522.5</v>
      </c>
      <c r="F213" s="27">
        <f t="shared" si="9"/>
        <v>263.06301749924137</v>
      </c>
      <c r="G213" s="27">
        <f t="shared" si="10"/>
        <v>99.8085839900357</v>
      </c>
      <c r="H213" s="14">
        <f t="shared" si="11"/>
        <v>1241289.5</v>
      </c>
      <c r="J213" s="24"/>
      <c r="K213" s="24"/>
      <c r="L213" s="24"/>
    </row>
    <row r="214" spans="1:12" ht="12.75">
      <c r="A214" s="11" t="s">
        <v>155</v>
      </c>
      <c r="B214" s="8" t="s">
        <v>156</v>
      </c>
      <c r="C214" s="38">
        <v>3705389084.27</v>
      </c>
      <c r="D214" s="38">
        <v>4145825003</v>
      </c>
      <c r="E214" s="38">
        <v>3806450800.29</v>
      </c>
      <c r="F214" s="25">
        <f t="shared" si="9"/>
        <v>102.72742521018978</v>
      </c>
      <c r="G214" s="25">
        <f t="shared" si="10"/>
        <v>91.8140731346735</v>
      </c>
      <c r="H214" s="15">
        <f t="shared" si="11"/>
        <v>101061716.01999998</v>
      </c>
      <c r="J214" s="24"/>
      <c r="K214" s="24"/>
      <c r="L214" s="24"/>
    </row>
    <row r="215" spans="1:12" s="9" customFormat="1" ht="12.75">
      <c r="A215" s="12" t="s">
        <v>157</v>
      </c>
      <c r="B215" s="10" t="s">
        <v>158</v>
      </c>
      <c r="C215" s="38">
        <v>3431593902.53</v>
      </c>
      <c r="D215" s="38">
        <v>3858942841</v>
      </c>
      <c r="E215" s="38">
        <v>3526483932.72</v>
      </c>
      <c r="F215" s="25">
        <f t="shared" si="9"/>
        <v>102.76518821530836</v>
      </c>
      <c r="G215" s="25">
        <f t="shared" si="10"/>
        <v>91.38471540060833</v>
      </c>
      <c r="H215" s="15">
        <f t="shared" si="11"/>
        <v>94890030.18999958</v>
      </c>
      <c r="J215" s="24"/>
      <c r="K215" s="24"/>
      <c r="L215" s="24"/>
    </row>
    <row r="216" spans="1:12" s="9" customFormat="1" ht="12.75">
      <c r="A216" s="13" t="s">
        <v>5</v>
      </c>
      <c r="B216" s="2" t="s">
        <v>6</v>
      </c>
      <c r="C216" s="39">
        <v>3388028413.8</v>
      </c>
      <c r="D216" s="39">
        <v>3823231099</v>
      </c>
      <c r="E216" s="39">
        <v>3503000161.08</v>
      </c>
      <c r="F216" s="27">
        <f t="shared" si="9"/>
        <v>103.39347057455896</v>
      </c>
      <c r="G216" s="27">
        <f t="shared" si="10"/>
        <v>91.62407582414363</v>
      </c>
      <c r="H216" s="14">
        <f t="shared" si="11"/>
        <v>114971747.27999973</v>
      </c>
      <c r="J216" s="24"/>
      <c r="K216" s="24"/>
      <c r="L216" s="24"/>
    </row>
    <row r="217" spans="1:12" ht="12.75">
      <c r="A217" s="13" t="s">
        <v>7</v>
      </c>
      <c r="B217" s="2" t="s">
        <v>8</v>
      </c>
      <c r="C217" s="39">
        <v>43565488.73</v>
      </c>
      <c r="D217" s="39">
        <v>35711742</v>
      </c>
      <c r="E217" s="39">
        <v>23483771.64</v>
      </c>
      <c r="F217" s="27">
        <f t="shared" si="9"/>
        <v>53.90452930653947</v>
      </c>
      <c r="G217" s="27">
        <f t="shared" si="10"/>
        <v>65.75924422841094</v>
      </c>
      <c r="H217" s="14">
        <f t="shared" si="11"/>
        <v>-20081717.089999996</v>
      </c>
      <c r="J217" s="24"/>
      <c r="K217" s="24"/>
      <c r="L217" s="24"/>
    </row>
    <row r="218" spans="1:12" ht="12.75">
      <c r="A218" s="12" t="s">
        <v>159</v>
      </c>
      <c r="B218" s="10" t="s">
        <v>160</v>
      </c>
      <c r="C218" s="38">
        <v>4230429.16</v>
      </c>
      <c r="D218" s="38">
        <v>4521040</v>
      </c>
      <c r="E218" s="38">
        <v>3955583.32</v>
      </c>
      <c r="F218" s="25">
        <f t="shared" si="9"/>
        <v>93.5031215603667</v>
      </c>
      <c r="G218" s="25">
        <f t="shared" si="10"/>
        <v>87.49277422893847</v>
      </c>
      <c r="H218" s="15">
        <f t="shared" si="11"/>
        <v>-274845.8400000003</v>
      </c>
      <c r="J218" s="24"/>
      <c r="K218" s="24"/>
      <c r="L218" s="24"/>
    </row>
    <row r="219" spans="1:12" s="9" customFormat="1" ht="12.75">
      <c r="A219" s="13" t="s">
        <v>5</v>
      </c>
      <c r="B219" s="2" t="s">
        <v>6</v>
      </c>
      <c r="C219" s="39">
        <v>4188013.81</v>
      </c>
      <c r="D219" s="39">
        <v>4331540</v>
      </c>
      <c r="E219" s="39">
        <v>3763671.58</v>
      </c>
      <c r="F219" s="27">
        <f t="shared" si="9"/>
        <v>89.86769745155162</v>
      </c>
      <c r="G219" s="27">
        <f t="shared" si="10"/>
        <v>86.88991859708095</v>
      </c>
      <c r="H219" s="14">
        <f t="shared" si="11"/>
        <v>-424342.23</v>
      </c>
      <c r="J219" s="24"/>
      <c r="K219" s="24"/>
      <c r="L219" s="24"/>
    </row>
    <row r="220" spans="1:12" ht="12.75">
      <c r="A220" s="13" t="s">
        <v>7</v>
      </c>
      <c r="B220" s="2" t="s">
        <v>8</v>
      </c>
      <c r="C220" s="39">
        <v>42415.35</v>
      </c>
      <c r="D220" s="39">
        <v>189500</v>
      </c>
      <c r="E220" s="39">
        <v>191911.74</v>
      </c>
      <c r="F220" s="27">
        <f t="shared" si="9"/>
        <v>452.45822561879135</v>
      </c>
      <c r="G220" s="27">
        <f t="shared" si="10"/>
        <v>101.27268601583113</v>
      </c>
      <c r="H220" s="14">
        <f t="shared" si="11"/>
        <v>149496.38999999998</v>
      </c>
      <c r="J220" s="24"/>
      <c r="K220" s="24"/>
      <c r="L220" s="24"/>
    </row>
    <row r="221" spans="1:12" ht="25.5">
      <c r="A221" s="12" t="s">
        <v>161</v>
      </c>
      <c r="B221" s="22" t="s">
        <v>381</v>
      </c>
      <c r="C221" s="38">
        <v>131978428.87</v>
      </c>
      <c r="D221" s="38">
        <v>133489628</v>
      </c>
      <c r="E221" s="38">
        <v>133302366.41</v>
      </c>
      <c r="F221" s="25">
        <f t="shared" si="9"/>
        <v>101.00314691676174</v>
      </c>
      <c r="G221" s="25">
        <f t="shared" si="10"/>
        <v>99.85971824717348</v>
      </c>
      <c r="H221" s="15">
        <f t="shared" si="11"/>
        <v>1323937.5399999917</v>
      </c>
      <c r="J221" s="24"/>
      <c r="K221" s="24"/>
      <c r="L221" s="24"/>
    </row>
    <row r="222" spans="1:12" s="9" customFormat="1" ht="12.75">
      <c r="A222" s="13" t="s">
        <v>5</v>
      </c>
      <c r="B222" s="2" t="s">
        <v>6</v>
      </c>
      <c r="C222" s="39">
        <v>130063772.93</v>
      </c>
      <c r="D222" s="39">
        <v>132576628</v>
      </c>
      <c r="E222" s="39">
        <v>132402238.78</v>
      </c>
      <c r="F222" s="27">
        <f t="shared" si="9"/>
        <v>101.7979378864079</v>
      </c>
      <c r="G222" s="27">
        <f t="shared" si="10"/>
        <v>99.86846156624229</v>
      </c>
      <c r="H222" s="14">
        <f t="shared" si="11"/>
        <v>2338465.849999994</v>
      </c>
      <c r="J222" s="24"/>
      <c r="K222" s="24"/>
      <c r="L222" s="24"/>
    </row>
    <row r="223" spans="1:12" ht="12.75">
      <c r="A223" s="13" t="s">
        <v>7</v>
      </c>
      <c r="B223" s="2" t="s">
        <v>8</v>
      </c>
      <c r="C223" s="39">
        <v>1914655.94</v>
      </c>
      <c r="D223" s="39">
        <v>913000</v>
      </c>
      <c r="E223" s="39">
        <v>900127.63</v>
      </c>
      <c r="F223" s="27">
        <f t="shared" si="9"/>
        <v>47.01250032420969</v>
      </c>
      <c r="G223" s="27">
        <f t="shared" si="10"/>
        <v>98.59010186199343</v>
      </c>
      <c r="H223" s="14">
        <f t="shared" si="11"/>
        <v>-1014528.3099999999</v>
      </c>
      <c r="J223" s="24"/>
      <c r="K223" s="24"/>
      <c r="L223" s="24"/>
    </row>
    <row r="224" spans="1:12" ht="12.75">
      <c r="A224" s="12" t="s">
        <v>162</v>
      </c>
      <c r="B224" s="10" t="s">
        <v>163</v>
      </c>
      <c r="C224" s="38">
        <v>39105872.34</v>
      </c>
      <c r="D224" s="38">
        <v>36402966</v>
      </c>
      <c r="E224" s="38">
        <v>34290683.39</v>
      </c>
      <c r="F224" s="25">
        <f t="shared" si="9"/>
        <v>87.6867880400798</v>
      </c>
      <c r="G224" s="25">
        <f t="shared" si="10"/>
        <v>94.19749860492136</v>
      </c>
      <c r="H224" s="15">
        <f t="shared" si="11"/>
        <v>-4815188.950000003</v>
      </c>
      <c r="J224" s="24"/>
      <c r="K224" s="24"/>
      <c r="L224" s="24"/>
    </row>
    <row r="225" spans="1:12" s="9" customFormat="1" ht="12.75">
      <c r="A225" s="13" t="s">
        <v>5</v>
      </c>
      <c r="B225" s="2" t="s">
        <v>6</v>
      </c>
      <c r="C225" s="39">
        <v>37240982.59</v>
      </c>
      <c r="D225" s="39">
        <v>33503466</v>
      </c>
      <c r="E225" s="39">
        <v>31686840.02</v>
      </c>
      <c r="F225" s="27">
        <f t="shared" si="9"/>
        <v>85.08593977997936</v>
      </c>
      <c r="G225" s="27">
        <f t="shared" si="10"/>
        <v>94.5777968762993</v>
      </c>
      <c r="H225" s="14">
        <f t="shared" si="11"/>
        <v>-5554142.570000004</v>
      </c>
      <c r="J225" s="24"/>
      <c r="K225" s="24"/>
      <c r="L225" s="24"/>
    </row>
    <row r="226" spans="1:12" ht="12.75">
      <c r="A226" s="13" t="s">
        <v>7</v>
      </c>
      <c r="B226" s="2" t="s">
        <v>8</v>
      </c>
      <c r="C226" s="39">
        <v>1864889.75</v>
      </c>
      <c r="D226" s="39">
        <v>2899500</v>
      </c>
      <c r="E226" s="39">
        <v>2603843.37</v>
      </c>
      <c r="F226" s="27">
        <f t="shared" si="9"/>
        <v>139.62452043076541</v>
      </c>
      <c r="G226" s="27">
        <f t="shared" si="10"/>
        <v>89.80318572167616</v>
      </c>
      <c r="H226" s="14">
        <f t="shared" si="11"/>
        <v>738953.6200000001</v>
      </c>
      <c r="J226" s="24"/>
      <c r="K226" s="24"/>
      <c r="L226" s="24"/>
    </row>
    <row r="227" spans="1:12" ht="12.75">
      <c r="A227" s="12" t="s">
        <v>164</v>
      </c>
      <c r="B227" s="10" t="s">
        <v>165</v>
      </c>
      <c r="C227" s="38">
        <v>6192482.2</v>
      </c>
      <c r="D227" s="38">
        <v>14087607</v>
      </c>
      <c r="E227" s="38">
        <v>12231743.74</v>
      </c>
      <c r="F227" s="25">
        <f t="shared" si="9"/>
        <v>197.5256988223559</v>
      </c>
      <c r="G227" s="25">
        <f t="shared" si="10"/>
        <v>86.82627035237425</v>
      </c>
      <c r="H227" s="15">
        <f t="shared" si="11"/>
        <v>6039261.54</v>
      </c>
      <c r="J227" s="24"/>
      <c r="K227" s="24"/>
      <c r="L227" s="24"/>
    </row>
    <row r="228" spans="1:12" s="9" customFormat="1" ht="12.75">
      <c r="A228" s="13" t="s">
        <v>5</v>
      </c>
      <c r="B228" s="2" t="s">
        <v>6</v>
      </c>
      <c r="C228" s="39">
        <v>5458210.39</v>
      </c>
      <c r="D228" s="39">
        <v>12516107</v>
      </c>
      <c r="E228" s="39">
        <v>11028919.45</v>
      </c>
      <c r="F228" s="27">
        <f t="shared" si="9"/>
        <v>202.0610907598232</v>
      </c>
      <c r="G228" s="27">
        <f t="shared" si="10"/>
        <v>88.11781051408396</v>
      </c>
      <c r="H228" s="14">
        <f t="shared" si="11"/>
        <v>5570709.06</v>
      </c>
      <c r="J228" s="24"/>
      <c r="K228" s="24"/>
      <c r="L228" s="24"/>
    </row>
    <row r="229" spans="1:12" ht="12.75">
      <c r="A229" s="13" t="s">
        <v>7</v>
      </c>
      <c r="B229" s="2" t="s">
        <v>8</v>
      </c>
      <c r="C229" s="39">
        <v>734271.81</v>
      </c>
      <c r="D229" s="39">
        <v>1571500</v>
      </c>
      <c r="E229" s="39">
        <v>1202824.29</v>
      </c>
      <c r="F229" s="27">
        <f t="shared" si="9"/>
        <v>163.81185735565688</v>
      </c>
      <c r="G229" s="27">
        <f t="shared" si="10"/>
        <v>76.53988482341711</v>
      </c>
      <c r="H229" s="14">
        <f t="shared" si="11"/>
        <v>468552.48</v>
      </c>
      <c r="J229" s="24"/>
      <c r="K229" s="24"/>
      <c r="L229" s="24"/>
    </row>
    <row r="230" spans="1:12" ht="12.75">
      <c r="A230" s="12" t="s">
        <v>166</v>
      </c>
      <c r="B230" s="10" t="s">
        <v>167</v>
      </c>
      <c r="C230" s="38">
        <v>55084387.54</v>
      </c>
      <c r="D230" s="38">
        <v>60324869</v>
      </c>
      <c r="E230" s="38">
        <v>58616750.58</v>
      </c>
      <c r="F230" s="25">
        <f t="shared" si="9"/>
        <v>106.41263922093161</v>
      </c>
      <c r="G230" s="25">
        <f t="shared" si="10"/>
        <v>97.16846725353021</v>
      </c>
      <c r="H230" s="15">
        <f t="shared" si="11"/>
        <v>3532363.039999999</v>
      </c>
      <c r="J230" s="24"/>
      <c r="K230" s="24"/>
      <c r="L230" s="24"/>
    </row>
    <row r="231" spans="1:12" s="9" customFormat="1" ht="12.75">
      <c r="A231" s="13" t="s">
        <v>5</v>
      </c>
      <c r="B231" s="2" t="s">
        <v>6</v>
      </c>
      <c r="C231" s="39">
        <v>53960238.67</v>
      </c>
      <c r="D231" s="39">
        <v>56382341</v>
      </c>
      <c r="E231" s="39">
        <v>55975994.3</v>
      </c>
      <c r="F231" s="27">
        <f t="shared" si="9"/>
        <v>103.7356314198823</v>
      </c>
      <c r="G231" s="27">
        <f t="shared" si="10"/>
        <v>99.27930147490682</v>
      </c>
      <c r="H231" s="14">
        <f t="shared" si="11"/>
        <v>2015755.6299999952</v>
      </c>
      <c r="J231" s="24"/>
      <c r="K231" s="24"/>
      <c r="L231" s="24"/>
    </row>
    <row r="232" spans="1:12" ht="12.75">
      <c r="A232" s="13" t="s">
        <v>7</v>
      </c>
      <c r="B232" s="2" t="s">
        <v>8</v>
      </c>
      <c r="C232" s="39">
        <v>1124148.87</v>
      </c>
      <c r="D232" s="39">
        <v>3942528</v>
      </c>
      <c r="E232" s="39">
        <v>2640756.28</v>
      </c>
      <c r="F232" s="27">
        <f t="shared" si="9"/>
        <v>234.91161628797434</v>
      </c>
      <c r="G232" s="27">
        <f t="shared" si="10"/>
        <v>66.98129423557675</v>
      </c>
      <c r="H232" s="14">
        <f t="shared" si="11"/>
        <v>1516607.4099999997</v>
      </c>
      <c r="J232" s="24"/>
      <c r="K232" s="24"/>
      <c r="L232" s="24"/>
    </row>
    <row r="233" spans="1:12" ht="12.75">
      <c r="A233" s="12" t="s">
        <v>168</v>
      </c>
      <c r="B233" s="10" t="s">
        <v>169</v>
      </c>
      <c r="C233" s="38">
        <v>37203581.63</v>
      </c>
      <c r="D233" s="38">
        <v>38056052</v>
      </c>
      <c r="E233" s="38">
        <v>37569740.13</v>
      </c>
      <c r="F233" s="25">
        <f t="shared" si="9"/>
        <v>100.98420228364449</v>
      </c>
      <c r="G233" s="25">
        <f t="shared" si="10"/>
        <v>98.72211686593239</v>
      </c>
      <c r="H233" s="15">
        <f t="shared" si="11"/>
        <v>366158.5</v>
      </c>
      <c r="J233" s="24"/>
      <c r="K233" s="24"/>
      <c r="L233" s="24"/>
    </row>
    <row r="234" spans="1:12" s="9" customFormat="1" ht="12.75">
      <c r="A234" s="13" t="s">
        <v>5</v>
      </c>
      <c r="B234" s="2" t="s">
        <v>6</v>
      </c>
      <c r="C234" s="39">
        <v>36235723.06</v>
      </c>
      <c r="D234" s="39">
        <v>37268052</v>
      </c>
      <c r="E234" s="39">
        <v>36788956.09</v>
      </c>
      <c r="F234" s="27">
        <f t="shared" si="9"/>
        <v>101.52676139257369</v>
      </c>
      <c r="G234" s="27">
        <f t="shared" si="10"/>
        <v>98.71445947859041</v>
      </c>
      <c r="H234" s="14">
        <f t="shared" si="11"/>
        <v>553233.0300000012</v>
      </c>
      <c r="J234" s="24"/>
      <c r="K234" s="24"/>
      <c r="L234" s="24"/>
    </row>
    <row r="235" spans="1:12" ht="12.75">
      <c r="A235" s="13" t="s">
        <v>7</v>
      </c>
      <c r="B235" s="2" t="s">
        <v>8</v>
      </c>
      <c r="C235" s="39">
        <v>967858.57</v>
      </c>
      <c r="D235" s="39">
        <v>788000</v>
      </c>
      <c r="E235" s="39">
        <v>780784.04</v>
      </c>
      <c r="F235" s="27">
        <f t="shared" si="9"/>
        <v>80.67129477398748</v>
      </c>
      <c r="G235" s="27">
        <f t="shared" si="10"/>
        <v>99.084269035533</v>
      </c>
      <c r="H235" s="14">
        <f t="shared" si="11"/>
        <v>-187074.5299999999</v>
      </c>
      <c r="J235" s="24"/>
      <c r="K235" s="24"/>
      <c r="L235" s="24"/>
    </row>
    <row r="236" spans="1:12" ht="25.5">
      <c r="A236" s="11" t="s">
        <v>170</v>
      </c>
      <c r="B236" s="8" t="s">
        <v>171</v>
      </c>
      <c r="C236" s="38">
        <v>599343350.51</v>
      </c>
      <c r="D236" s="38">
        <v>649771268</v>
      </c>
      <c r="E236" s="38">
        <v>521286402.7</v>
      </c>
      <c r="F236" s="25">
        <f t="shared" si="9"/>
        <v>86.97625530614815</v>
      </c>
      <c r="G236" s="25">
        <f t="shared" si="10"/>
        <v>80.22613931584306</v>
      </c>
      <c r="H236" s="15">
        <f t="shared" si="11"/>
        <v>-78056947.81</v>
      </c>
      <c r="J236" s="24"/>
      <c r="K236" s="24"/>
      <c r="L236" s="24"/>
    </row>
    <row r="237" spans="1:12" s="9" customFormat="1" ht="12.75">
      <c r="A237" s="12" t="s">
        <v>172</v>
      </c>
      <c r="B237" s="10" t="s">
        <v>173</v>
      </c>
      <c r="C237" s="38">
        <v>567009812.39</v>
      </c>
      <c r="D237" s="38">
        <v>607402581</v>
      </c>
      <c r="E237" s="38">
        <v>486295690.16</v>
      </c>
      <c r="F237" s="25">
        <f t="shared" si="9"/>
        <v>85.76495142301289</v>
      </c>
      <c r="G237" s="25">
        <f t="shared" si="10"/>
        <v>80.06151198096407</v>
      </c>
      <c r="H237" s="15">
        <f t="shared" si="11"/>
        <v>-80714122.22999996</v>
      </c>
      <c r="J237" s="24"/>
      <c r="K237" s="24"/>
      <c r="L237" s="24"/>
    </row>
    <row r="238" spans="1:12" s="9" customFormat="1" ht="12.75">
      <c r="A238" s="13" t="s">
        <v>5</v>
      </c>
      <c r="B238" s="2" t="s">
        <v>6</v>
      </c>
      <c r="C238" s="39">
        <v>556431064.59</v>
      </c>
      <c r="D238" s="39">
        <v>605058381</v>
      </c>
      <c r="E238" s="39">
        <v>484835675.48</v>
      </c>
      <c r="F238" s="27">
        <f t="shared" si="9"/>
        <v>87.13310710595313</v>
      </c>
      <c r="G238" s="27">
        <f t="shared" si="10"/>
        <v>80.13039579398868</v>
      </c>
      <c r="H238" s="14">
        <f t="shared" si="11"/>
        <v>-71595389.11000001</v>
      </c>
      <c r="J238" s="24"/>
      <c r="K238" s="24"/>
      <c r="L238" s="24"/>
    </row>
    <row r="239" spans="1:12" ht="12.75">
      <c r="A239" s="13" t="s">
        <v>7</v>
      </c>
      <c r="B239" s="2" t="s">
        <v>8</v>
      </c>
      <c r="C239" s="39">
        <v>10578747.8</v>
      </c>
      <c r="D239" s="39">
        <v>2344200</v>
      </c>
      <c r="E239" s="39">
        <v>1460014.68</v>
      </c>
      <c r="F239" s="27">
        <f t="shared" si="9"/>
        <v>13.801394149882274</v>
      </c>
      <c r="G239" s="27">
        <f t="shared" si="10"/>
        <v>62.28200153570514</v>
      </c>
      <c r="H239" s="14">
        <f t="shared" si="11"/>
        <v>-9118733.120000001</v>
      </c>
      <c r="J239" s="24"/>
      <c r="K239" s="24"/>
      <c r="L239" s="24"/>
    </row>
    <row r="240" spans="1:12" ht="12.75">
      <c r="A240" s="12" t="s">
        <v>174</v>
      </c>
      <c r="B240" s="10" t="s">
        <v>175</v>
      </c>
      <c r="C240" s="38">
        <v>6288128.53</v>
      </c>
      <c r="D240" s="38">
        <v>8400323</v>
      </c>
      <c r="E240" s="38">
        <v>7527467.68</v>
      </c>
      <c r="F240" s="25">
        <f t="shared" si="9"/>
        <v>119.70918921404426</v>
      </c>
      <c r="G240" s="25">
        <f t="shared" si="10"/>
        <v>89.60926478660404</v>
      </c>
      <c r="H240" s="15">
        <f t="shared" si="11"/>
        <v>1239339.1499999994</v>
      </c>
      <c r="J240" s="24"/>
      <c r="K240" s="24"/>
      <c r="L240" s="24"/>
    </row>
    <row r="241" spans="1:12" s="9" customFormat="1" ht="12.75">
      <c r="A241" s="13" t="s">
        <v>5</v>
      </c>
      <c r="B241" s="2" t="s">
        <v>6</v>
      </c>
      <c r="C241" s="39">
        <v>6152542.38</v>
      </c>
      <c r="D241" s="39">
        <v>8270323</v>
      </c>
      <c r="E241" s="39">
        <v>7436340.7</v>
      </c>
      <c r="F241" s="27">
        <f t="shared" si="9"/>
        <v>120.86614346897031</v>
      </c>
      <c r="G241" s="27">
        <f t="shared" si="10"/>
        <v>89.91596458808199</v>
      </c>
      <c r="H241" s="14">
        <f t="shared" si="11"/>
        <v>1283798.3200000003</v>
      </c>
      <c r="J241" s="24"/>
      <c r="K241" s="24"/>
      <c r="L241" s="24"/>
    </row>
    <row r="242" spans="1:12" ht="12.75">
      <c r="A242" s="13" t="s">
        <v>7</v>
      </c>
      <c r="B242" s="2" t="s">
        <v>8</v>
      </c>
      <c r="C242" s="39">
        <v>135586.15</v>
      </c>
      <c r="D242" s="39">
        <v>130000</v>
      </c>
      <c r="E242" s="39">
        <v>91126.98</v>
      </c>
      <c r="F242" s="27">
        <f t="shared" si="9"/>
        <v>67.20965231330781</v>
      </c>
      <c r="G242" s="27">
        <f t="shared" si="10"/>
        <v>70.09767692307692</v>
      </c>
      <c r="H242" s="14">
        <f t="shared" si="11"/>
        <v>-44459.17</v>
      </c>
      <c r="J242" s="24"/>
      <c r="K242" s="24"/>
      <c r="L242" s="24"/>
    </row>
    <row r="243" spans="1:12" ht="25.5">
      <c r="A243" s="12" t="s">
        <v>176</v>
      </c>
      <c r="B243" s="10" t="s">
        <v>385</v>
      </c>
      <c r="C243" s="38">
        <v>26045409.59</v>
      </c>
      <c r="D243" s="38">
        <v>33968364</v>
      </c>
      <c r="E243" s="38">
        <v>27463244.86</v>
      </c>
      <c r="F243" s="25">
        <f t="shared" si="9"/>
        <v>105.44370502257092</v>
      </c>
      <c r="G243" s="25">
        <f t="shared" si="10"/>
        <v>80.84947764926211</v>
      </c>
      <c r="H243" s="15">
        <f t="shared" si="11"/>
        <v>1417835.2699999996</v>
      </c>
      <c r="J243" s="24"/>
      <c r="K243" s="24"/>
      <c r="L243" s="24"/>
    </row>
    <row r="244" spans="1:12" s="9" customFormat="1" ht="12.75">
      <c r="A244" s="13" t="s">
        <v>5</v>
      </c>
      <c r="B244" s="2" t="s">
        <v>6</v>
      </c>
      <c r="C244" s="39">
        <v>25523495.92</v>
      </c>
      <c r="D244" s="39">
        <v>33497599</v>
      </c>
      <c r="E244" s="39">
        <v>27107549.8</v>
      </c>
      <c r="F244" s="27">
        <f t="shared" si="9"/>
        <v>106.20625750079458</v>
      </c>
      <c r="G244" s="27">
        <f t="shared" si="10"/>
        <v>80.92385905031581</v>
      </c>
      <c r="H244" s="14">
        <f t="shared" si="11"/>
        <v>1584053.879999999</v>
      </c>
      <c r="J244" s="24"/>
      <c r="K244" s="24"/>
      <c r="L244" s="24"/>
    </row>
    <row r="245" spans="1:12" ht="12.75">
      <c r="A245" s="13" t="s">
        <v>7</v>
      </c>
      <c r="B245" s="2" t="s">
        <v>8</v>
      </c>
      <c r="C245" s="39">
        <v>521913.67</v>
      </c>
      <c r="D245" s="39">
        <v>470765</v>
      </c>
      <c r="E245" s="39">
        <v>355695.06</v>
      </c>
      <c r="F245" s="27">
        <f t="shared" si="9"/>
        <v>68.15208729826908</v>
      </c>
      <c r="G245" s="27">
        <f t="shared" si="10"/>
        <v>75.55681921978056</v>
      </c>
      <c r="H245" s="14">
        <f t="shared" si="11"/>
        <v>-166218.61</v>
      </c>
      <c r="J245" s="24"/>
      <c r="K245" s="24"/>
      <c r="L245" s="24"/>
    </row>
    <row r="246" spans="1:12" ht="12.75">
      <c r="A246" s="11" t="s">
        <v>177</v>
      </c>
      <c r="B246" s="8" t="s">
        <v>178</v>
      </c>
      <c r="C246" s="38">
        <v>5506167751.01</v>
      </c>
      <c r="D246" s="38">
        <v>5630186749</v>
      </c>
      <c r="E246" s="38">
        <v>5490941934.2</v>
      </c>
      <c r="F246" s="25">
        <f t="shared" si="9"/>
        <v>99.72347706247766</v>
      </c>
      <c r="G246" s="25">
        <f t="shared" si="10"/>
        <v>97.52681711979213</v>
      </c>
      <c r="H246" s="15">
        <f t="shared" si="11"/>
        <v>-15225816.81000042</v>
      </c>
      <c r="J246" s="24"/>
      <c r="K246" s="24"/>
      <c r="L246" s="24"/>
    </row>
    <row r="247" spans="1:12" s="9" customFormat="1" ht="12.75">
      <c r="A247" s="12" t="s">
        <v>179</v>
      </c>
      <c r="B247" s="10" t="s">
        <v>180</v>
      </c>
      <c r="C247" s="38">
        <v>5138171033.15</v>
      </c>
      <c r="D247" s="38">
        <v>5273548869</v>
      </c>
      <c r="E247" s="38">
        <v>5147365221.26</v>
      </c>
      <c r="F247" s="25">
        <f t="shared" si="9"/>
        <v>100.17893892691939</v>
      </c>
      <c r="G247" s="25">
        <f t="shared" si="10"/>
        <v>97.60723469385564</v>
      </c>
      <c r="H247" s="15">
        <f t="shared" si="11"/>
        <v>9194188.11000061</v>
      </c>
      <c r="J247" s="24"/>
      <c r="K247" s="24"/>
      <c r="L247" s="24"/>
    </row>
    <row r="248" spans="1:12" s="9" customFormat="1" ht="12.75">
      <c r="A248" s="13" t="s">
        <v>5</v>
      </c>
      <c r="B248" s="2" t="s">
        <v>6</v>
      </c>
      <c r="C248" s="39">
        <v>5124859376.95</v>
      </c>
      <c r="D248" s="39">
        <v>5255146802</v>
      </c>
      <c r="E248" s="39">
        <v>5133261993.26</v>
      </c>
      <c r="F248" s="27">
        <f t="shared" si="9"/>
        <v>100.16395798776045</v>
      </c>
      <c r="G248" s="27">
        <f t="shared" si="10"/>
        <v>97.68065834633558</v>
      </c>
      <c r="H248" s="14">
        <f t="shared" si="11"/>
        <v>8402616.31000042</v>
      </c>
      <c r="J248" s="24"/>
      <c r="K248" s="24"/>
      <c r="L248" s="24"/>
    </row>
    <row r="249" spans="1:12" ht="12.75">
      <c r="A249" s="13" t="s">
        <v>7</v>
      </c>
      <c r="B249" s="2" t="s">
        <v>8</v>
      </c>
      <c r="C249" s="39">
        <v>13311656.2</v>
      </c>
      <c r="D249" s="39">
        <v>18402067</v>
      </c>
      <c r="E249" s="39">
        <v>14103228</v>
      </c>
      <c r="F249" s="27">
        <f t="shared" si="9"/>
        <v>105.94645615922684</v>
      </c>
      <c r="G249" s="27">
        <f t="shared" si="10"/>
        <v>76.63936882742574</v>
      </c>
      <c r="H249" s="14">
        <f t="shared" si="11"/>
        <v>791571.8000000007</v>
      </c>
      <c r="J249" s="24"/>
      <c r="K249" s="24"/>
      <c r="L249" s="24"/>
    </row>
    <row r="250" spans="1:12" ht="12.75">
      <c r="A250" s="12" t="s">
        <v>181</v>
      </c>
      <c r="B250" s="10" t="s">
        <v>182</v>
      </c>
      <c r="C250" s="38">
        <v>328083869.96</v>
      </c>
      <c r="D250" s="38">
        <v>311700880</v>
      </c>
      <c r="E250" s="38">
        <v>310118668.04</v>
      </c>
      <c r="F250" s="25">
        <f t="shared" si="9"/>
        <v>94.52420445961263</v>
      </c>
      <c r="G250" s="25">
        <f t="shared" si="10"/>
        <v>99.49239413119399</v>
      </c>
      <c r="H250" s="15">
        <f t="shared" si="11"/>
        <v>-17965201.919999957</v>
      </c>
      <c r="J250" s="24"/>
      <c r="K250" s="24"/>
      <c r="L250" s="24"/>
    </row>
    <row r="251" spans="1:12" s="9" customFormat="1" ht="12.75">
      <c r="A251" s="13" t="s">
        <v>5</v>
      </c>
      <c r="B251" s="2" t="s">
        <v>6</v>
      </c>
      <c r="C251" s="39">
        <v>328007889.73</v>
      </c>
      <c r="D251" s="39">
        <v>311481880</v>
      </c>
      <c r="E251" s="39">
        <v>309908736.78</v>
      </c>
      <c r="F251" s="27">
        <f t="shared" si="9"/>
        <v>94.48209829193488</v>
      </c>
      <c r="G251" s="27">
        <f t="shared" si="10"/>
        <v>99.49494872061257</v>
      </c>
      <c r="H251" s="14">
        <f t="shared" si="11"/>
        <v>-18099152.950000048</v>
      </c>
      <c r="J251" s="24"/>
      <c r="K251" s="24"/>
      <c r="L251" s="24"/>
    </row>
    <row r="252" spans="1:12" ht="12.75">
      <c r="A252" s="13" t="s">
        <v>7</v>
      </c>
      <c r="B252" s="2" t="s">
        <v>8</v>
      </c>
      <c r="C252" s="39">
        <v>75980.23</v>
      </c>
      <c r="D252" s="39">
        <v>219000</v>
      </c>
      <c r="E252" s="39">
        <v>209931.26</v>
      </c>
      <c r="F252" s="27">
        <f t="shared" si="9"/>
        <v>276.2972157362514</v>
      </c>
      <c r="G252" s="27">
        <f t="shared" si="10"/>
        <v>95.85902283105024</v>
      </c>
      <c r="H252" s="14">
        <f t="shared" si="11"/>
        <v>133951.03000000003</v>
      </c>
      <c r="J252" s="24"/>
      <c r="K252" s="24"/>
      <c r="L252" s="24"/>
    </row>
    <row r="253" spans="1:12" ht="12.75">
      <c r="A253" s="12" t="s">
        <v>183</v>
      </c>
      <c r="B253" s="10" t="s">
        <v>184</v>
      </c>
      <c r="C253" s="38">
        <v>19134276.6</v>
      </c>
      <c r="D253" s="38">
        <v>21410000</v>
      </c>
      <c r="E253" s="38">
        <v>19160972.02</v>
      </c>
      <c r="F253" s="25">
        <f t="shared" si="9"/>
        <v>100.13951622294411</v>
      </c>
      <c r="G253" s="25">
        <f t="shared" si="10"/>
        <v>89.49543213451659</v>
      </c>
      <c r="H253" s="15">
        <f t="shared" si="11"/>
        <v>26695.419999998063</v>
      </c>
      <c r="J253" s="24"/>
      <c r="K253" s="24"/>
      <c r="L253" s="24"/>
    </row>
    <row r="254" spans="1:12" s="9" customFormat="1" ht="12.75">
      <c r="A254" s="13" t="s">
        <v>5</v>
      </c>
      <c r="B254" s="2" t="s">
        <v>6</v>
      </c>
      <c r="C254" s="39">
        <v>12342291.81</v>
      </c>
      <c r="D254" s="39">
        <v>12707500</v>
      </c>
      <c r="E254" s="39">
        <v>11308475.36</v>
      </c>
      <c r="F254" s="27">
        <f t="shared" si="9"/>
        <v>91.62378862925296</v>
      </c>
      <c r="G254" s="27">
        <f t="shared" si="10"/>
        <v>88.99055959079284</v>
      </c>
      <c r="H254" s="14">
        <f t="shared" si="11"/>
        <v>-1033816.4500000011</v>
      </c>
      <c r="J254" s="24"/>
      <c r="K254" s="24"/>
      <c r="L254" s="24"/>
    </row>
    <row r="255" spans="1:12" ht="12.75">
      <c r="A255" s="13" t="s">
        <v>7</v>
      </c>
      <c r="B255" s="2" t="s">
        <v>8</v>
      </c>
      <c r="C255" s="39">
        <v>6791984.79</v>
      </c>
      <c r="D255" s="39">
        <v>8702500</v>
      </c>
      <c r="E255" s="39">
        <v>7852496.66</v>
      </c>
      <c r="F255" s="27">
        <f t="shared" si="9"/>
        <v>115.61416732795718</v>
      </c>
      <c r="G255" s="27">
        <f t="shared" si="10"/>
        <v>90.23265337546682</v>
      </c>
      <c r="H255" s="14">
        <f t="shared" si="11"/>
        <v>1060511.87</v>
      </c>
      <c r="J255" s="24"/>
      <c r="K255" s="24"/>
      <c r="L255" s="24"/>
    </row>
    <row r="256" spans="1:12" ht="12.75">
      <c r="A256" s="12" t="s">
        <v>185</v>
      </c>
      <c r="B256" s="10" t="s">
        <v>186</v>
      </c>
      <c r="C256" s="38">
        <v>10835539.6</v>
      </c>
      <c r="D256" s="38">
        <v>10910000</v>
      </c>
      <c r="E256" s="38">
        <v>9798627.03</v>
      </c>
      <c r="F256" s="25">
        <f t="shared" si="9"/>
        <v>90.4304482445895</v>
      </c>
      <c r="G256" s="25">
        <f t="shared" si="10"/>
        <v>89.81326333638863</v>
      </c>
      <c r="H256" s="15">
        <f t="shared" si="11"/>
        <v>-1036912.5700000003</v>
      </c>
      <c r="J256" s="24"/>
      <c r="K256" s="24"/>
      <c r="L256" s="24"/>
    </row>
    <row r="257" spans="1:12" s="9" customFormat="1" ht="12.75">
      <c r="A257" s="13" t="s">
        <v>5</v>
      </c>
      <c r="B257" s="2" t="s">
        <v>6</v>
      </c>
      <c r="C257" s="39">
        <v>10648753.6</v>
      </c>
      <c r="D257" s="39">
        <v>10723214</v>
      </c>
      <c r="E257" s="39">
        <v>9611841.03</v>
      </c>
      <c r="F257" s="27">
        <f t="shared" si="9"/>
        <v>90.26259214036091</v>
      </c>
      <c r="G257" s="27">
        <f t="shared" si="10"/>
        <v>89.63582215182872</v>
      </c>
      <c r="H257" s="14">
        <f t="shared" si="11"/>
        <v>-1036912.5700000003</v>
      </c>
      <c r="J257" s="24"/>
      <c r="K257" s="24"/>
      <c r="L257" s="24"/>
    </row>
    <row r="258" spans="1:12" ht="12.75">
      <c r="A258" s="13" t="s">
        <v>7</v>
      </c>
      <c r="B258" s="2" t="s">
        <v>8</v>
      </c>
      <c r="C258" s="39">
        <v>186786</v>
      </c>
      <c r="D258" s="39">
        <v>186786</v>
      </c>
      <c r="E258" s="39">
        <v>186786</v>
      </c>
      <c r="F258" s="27">
        <f t="shared" si="9"/>
        <v>100</v>
      </c>
      <c r="G258" s="27">
        <f t="shared" si="10"/>
        <v>100</v>
      </c>
      <c r="H258" s="14">
        <f t="shared" si="11"/>
        <v>0</v>
      </c>
      <c r="J258" s="24"/>
      <c r="K258" s="24"/>
      <c r="L258" s="24"/>
    </row>
    <row r="259" spans="1:12" ht="25.5">
      <c r="A259" s="12" t="s">
        <v>188</v>
      </c>
      <c r="B259" s="10" t="s">
        <v>386</v>
      </c>
      <c r="C259" s="38">
        <v>2524199.11</v>
      </c>
      <c r="D259" s="38">
        <v>0</v>
      </c>
      <c r="E259" s="38"/>
      <c r="F259" s="25">
        <f t="shared" si="9"/>
        <v>0</v>
      </c>
      <c r="G259" s="25" t="str">
        <f t="shared" si="10"/>
        <v>x</v>
      </c>
      <c r="H259" s="15">
        <f t="shared" si="11"/>
        <v>-2524199.11</v>
      </c>
      <c r="J259" s="24"/>
      <c r="K259" s="24"/>
      <c r="L259" s="24"/>
    </row>
    <row r="260" spans="1:12" s="9" customFormat="1" ht="12.75">
      <c r="A260" s="13" t="s">
        <v>5</v>
      </c>
      <c r="B260" s="2" t="s">
        <v>6</v>
      </c>
      <c r="C260" s="39">
        <v>2419347.4</v>
      </c>
      <c r="D260" s="39">
        <v>0</v>
      </c>
      <c r="E260" s="39"/>
      <c r="F260" s="27">
        <f t="shared" si="9"/>
        <v>0</v>
      </c>
      <c r="G260" s="27" t="str">
        <f t="shared" si="10"/>
        <v>x</v>
      </c>
      <c r="H260" s="14">
        <f t="shared" si="11"/>
        <v>-2419347.4</v>
      </c>
      <c r="J260" s="24"/>
      <c r="K260" s="24"/>
      <c r="L260" s="24"/>
    </row>
    <row r="261" spans="1:12" ht="12.75">
      <c r="A261" s="13" t="s">
        <v>7</v>
      </c>
      <c r="B261" s="2" t="s">
        <v>8</v>
      </c>
      <c r="C261" s="39">
        <v>104851.71</v>
      </c>
      <c r="D261" s="39">
        <v>0</v>
      </c>
      <c r="E261" s="39"/>
      <c r="F261" s="27">
        <f t="shared" si="9"/>
        <v>0</v>
      </c>
      <c r="G261" s="27" t="str">
        <f t="shared" si="10"/>
        <v>x</v>
      </c>
      <c r="H261" s="14">
        <f t="shared" si="11"/>
        <v>-104851.71</v>
      </c>
      <c r="J261" s="24"/>
      <c r="K261" s="24"/>
      <c r="L261" s="24"/>
    </row>
    <row r="262" spans="1:12" ht="12.75">
      <c r="A262" s="12" t="s">
        <v>189</v>
      </c>
      <c r="B262" s="10" t="s">
        <v>190</v>
      </c>
      <c r="C262" s="38">
        <v>3086871.14</v>
      </c>
      <c r="D262" s="38">
        <v>4722000</v>
      </c>
      <c r="E262" s="38">
        <v>3815755.57</v>
      </c>
      <c r="F262" s="25">
        <f t="shared" si="9"/>
        <v>123.61240223328531</v>
      </c>
      <c r="G262" s="25">
        <f t="shared" si="10"/>
        <v>80.80803833121558</v>
      </c>
      <c r="H262" s="15">
        <f t="shared" si="11"/>
        <v>728884.4299999997</v>
      </c>
      <c r="J262" s="24"/>
      <c r="K262" s="24"/>
      <c r="L262" s="24"/>
    </row>
    <row r="263" spans="1:12" s="9" customFormat="1" ht="12.75">
      <c r="A263" s="13" t="s">
        <v>5</v>
      </c>
      <c r="B263" s="2" t="s">
        <v>6</v>
      </c>
      <c r="C263" s="39">
        <v>2784666.59</v>
      </c>
      <c r="D263" s="39">
        <v>4451000</v>
      </c>
      <c r="E263" s="39">
        <v>3682300.99</v>
      </c>
      <c r="F263" s="27">
        <f t="shared" si="9"/>
        <v>132.2348967457537</v>
      </c>
      <c r="G263" s="27">
        <f t="shared" si="10"/>
        <v>82.7297458997978</v>
      </c>
      <c r="H263" s="14">
        <f t="shared" si="11"/>
        <v>897634.4000000004</v>
      </c>
      <c r="J263" s="24"/>
      <c r="K263" s="24"/>
      <c r="L263" s="24"/>
    </row>
    <row r="264" spans="1:12" ht="12.75">
      <c r="A264" s="13" t="s">
        <v>7</v>
      </c>
      <c r="B264" s="2" t="s">
        <v>8</v>
      </c>
      <c r="C264" s="39">
        <v>302204.55</v>
      </c>
      <c r="D264" s="39">
        <v>271000</v>
      </c>
      <c r="E264" s="39">
        <v>133454.58</v>
      </c>
      <c r="F264" s="27">
        <f t="shared" si="9"/>
        <v>44.160347685036506</v>
      </c>
      <c r="G264" s="27">
        <f t="shared" si="10"/>
        <v>49.245232472324716</v>
      </c>
      <c r="H264" s="14">
        <f t="shared" si="11"/>
        <v>-168749.97</v>
      </c>
      <c r="J264" s="24"/>
      <c r="K264" s="24"/>
      <c r="L264" s="24"/>
    </row>
    <row r="265" spans="1:12" ht="12.75">
      <c r="A265" s="12">
        <v>48031</v>
      </c>
      <c r="B265" s="10" t="s">
        <v>398</v>
      </c>
      <c r="C265" s="38">
        <v>4331961.45</v>
      </c>
      <c r="D265" s="38">
        <v>7895000</v>
      </c>
      <c r="E265" s="38">
        <v>682690.28</v>
      </c>
      <c r="F265" s="28">
        <f t="shared" si="9"/>
        <v>15.759380314891768</v>
      </c>
      <c r="G265" s="28">
        <f t="shared" si="10"/>
        <v>8.647121975934136</v>
      </c>
      <c r="H265" s="23">
        <f t="shared" si="11"/>
        <v>-3649271.17</v>
      </c>
      <c r="J265" s="24"/>
      <c r="K265" s="24"/>
      <c r="L265" s="24"/>
    </row>
    <row r="266" spans="1:12" ht="12.75">
      <c r="A266" s="13">
        <v>3</v>
      </c>
      <c r="B266" s="2" t="s">
        <v>6</v>
      </c>
      <c r="C266" s="39">
        <v>4191339.9</v>
      </c>
      <c r="D266" s="39">
        <v>7275000</v>
      </c>
      <c r="E266" s="39">
        <v>604824.72</v>
      </c>
      <c r="F266" s="27">
        <f t="shared" si="9"/>
        <v>14.430342907765606</v>
      </c>
      <c r="G266" s="27">
        <f t="shared" si="10"/>
        <v>8.313741855670102</v>
      </c>
      <c r="H266" s="14">
        <f t="shared" si="11"/>
        <v>-3586515.1799999997</v>
      </c>
      <c r="J266" s="24"/>
      <c r="K266" s="24"/>
      <c r="L266" s="24"/>
    </row>
    <row r="267" spans="1:12" ht="12.75">
      <c r="A267" s="13">
        <v>4</v>
      </c>
      <c r="B267" s="2" t="s">
        <v>8</v>
      </c>
      <c r="C267" s="39">
        <v>140621.55</v>
      </c>
      <c r="D267" s="39">
        <v>620000</v>
      </c>
      <c r="E267" s="39">
        <v>77865.56</v>
      </c>
      <c r="F267" s="27">
        <f t="shared" si="9"/>
        <v>55.372423359008636</v>
      </c>
      <c r="G267" s="27">
        <f t="shared" si="10"/>
        <v>12.558961290322578</v>
      </c>
      <c r="H267" s="14">
        <f t="shared" si="11"/>
        <v>-62755.98999999999</v>
      </c>
      <c r="J267" s="24"/>
      <c r="K267" s="24"/>
      <c r="L267" s="24"/>
    </row>
    <row r="268" spans="1:12" ht="12.75">
      <c r="A268" s="11" t="s">
        <v>191</v>
      </c>
      <c r="B268" s="8" t="s">
        <v>192</v>
      </c>
      <c r="C268" s="38">
        <v>431764459.76</v>
      </c>
      <c r="D268" s="38">
        <v>503433745</v>
      </c>
      <c r="E268" s="38">
        <v>585620983.42</v>
      </c>
      <c r="F268" s="25">
        <f t="shared" si="9"/>
        <v>135.63436502984115</v>
      </c>
      <c r="G268" s="25">
        <f t="shared" si="10"/>
        <v>116.3253336186274</v>
      </c>
      <c r="H268" s="15">
        <f t="shared" si="11"/>
        <v>153856523.65999997</v>
      </c>
      <c r="J268" s="24"/>
      <c r="K268" s="24"/>
      <c r="L268" s="24"/>
    </row>
    <row r="269" spans="1:12" s="9" customFormat="1" ht="12.75">
      <c r="A269" s="12" t="s">
        <v>193</v>
      </c>
      <c r="B269" s="10" t="s">
        <v>194</v>
      </c>
      <c r="C269" s="38">
        <v>160403767.73</v>
      </c>
      <c r="D269" s="38">
        <v>112396832</v>
      </c>
      <c r="E269" s="38">
        <v>156108243.31</v>
      </c>
      <c r="F269" s="25">
        <f t="shared" si="9"/>
        <v>97.32205516068024</v>
      </c>
      <c r="G269" s="25">
        <f t="shared" si="10"/>
        <v>138.89025209358215</v>
      </c>
      <c r="H269" s="15">
        <f t="shared" si="11"/>
        <v>-4295524.419999987</v>
      </c>
      <c r="J269" s="24"/>
      <c r="K269" s="24"/>
      <c r="L269" s="24"/>
    </row>
    <row r="270" spans="1:12" s="9" customFormat="1" ht="12.75">
      <c r="A270" s="13" t="s">
        <v>5</v>
      </c>
      <c r="B270" s="2" t="s">
        <v>6</v>
      </c>
      <c r="C270" s="39">
        <v>159010424.79</v>
      </c>
      <c r="D270" s="39">
        <v>104186832</v>
      </c>
      <c r="E270" s="39">
        <v>152516791.3</v>
      </c>
      <c r="F270" s="27">
        <f t="shared" si="9"/>
        <v>95.91622153165372</v>
      </c>
      <c r="G270" s="27">
        <f t="shared" si="10"/>
        <v>146.38778084739155</v>
      </c>
      <c r="H270" s="14">
        <f t="shared" si="11"/>
        <v>-6493633.48999998</v>
      </c>
      <c r="J270" s="24"/>
      <c r="K270" s="24"/>
      <c r="L270" s="24"/>
    </row>
    <row r="271" spans="1:12" ht="12.75">
      <c r="A271" s="13" t="s">
        <v>7</v>
      </c>
      <c r="B271" s="2" t="s">
        <v>8</v>
      </c>
      <c r="C271" s="39">
        <v>1393342.94</v>
      </c>
      <c r="D271" s="39">
        <v>8210000</v>
      </c>
      <c r="E271" s="39">
        <v>3591452.01</v>
      </c>
      <c r="F271" s="27">
        <f aca="true" t="shared" si="12" ref="F271:F345">IF(C271=0,"x",E271/C271*100)</f>
        <v>257.75793646322273</v>
      </c>
      <c r="G271" s="27">
        <f aca="true" t="shared" si="13" ref="G271:G345">IF(D271=0,"x",E271/D271*100)</f>
        <v>43.7448478684531</v>
      </c>
      <c r="H271" s="14">
        <f aca="true" t="shared" si="14" ref="H271:H345">+E271-C271</f>
        <v>2198109.07</v>
      </c>
      <c r="J271" s="24"/>
      <c r="K271" s="24"/>
      <c r="L271" s="24"/>
    </row>
    <row r="272" spans="1:12" s="9" customFormat="1" ht="12.75">
      <c r="A272" s="12" t="s">
        <v>406</v>
      </c>
      <c r="B272" s="10" t="s">
        <v>413</v>
      </c>
      <c r="C272" s="38">
        <v>1843706.73</v>
      </c>
      <c r="D272" s="38">
        <v>13845750</v>
      </c>
      <c r="E272" s="38">
        <v>5393530.93</v>
      </c>
      <c r="F272" s="28">
        <f t="shared" si="12"/>
        <v>292.53735652415827</v>
      </c>
      <c r="G272" s="28">
        <f t="shared" si="13"/>
        <v>38.954415109329574</v>
      </c>
      <c r="H272" s="23">
        <f t="shared" si="14"/>
        <v>3549824.1999999997</v>
      </c>
      <c r="J272" s="24"/>
      <c r="K272" s="24"/>
      <c r="L272" s="24"/>
    </row>
    <row r="273" spans="1:12" s="9" customFormat="1" ht="12.75">
      <c r="A273" s="13" t="s">
        <v>5</v>
      </c>
      <c r="B273" s="2" t="s">
        <v>6</v>
      </c>
      <c r="C273" s="39">
        <v>1687456.73</v>
      </c>
      <c r="D273" s="39">
        <v>11265750</v>
      </c>
      <c r="E273" s="39">
        <v>4763354.68</v>
      </c>
      <c r="F273" s="27">
        <f t="shared" si="12"/>
        <v>282.2801080060879</v>
      </c>
      <c r="G273" s="27">
        <f t="shared" si="13"/>
        <v>42.28173605840711</v>
      </c>
      <c r="H273" s="14">
        <f t="shared" si="14"/>
        <v>3075897.9499999997</v>
      </c>
      <c r="J273" s="24"/>
      <c r="K273" s="24"/>
      <c r="L273" s="24"/>
    </row>
    <row r="274" spans="1:12" ht="12.75">
      <c r="A274" s="13" t="s">
        <v>7</v>
      </c>
      <c r="B274" s="2" t="s">
        <v>8</v>
      </c>
      <c r="C274" s="39">
        <v>156250</v>
      </c>
      <c r="D274" s="39">
        <v>2580000</v>
      </c>
      <c r="E274" s="39">
        <v>630176.25</v>
      </c>
      <c r="F274" s="27">
        <f t="shared" si="12"/>
        <v>403.3128</v>
      </c>
      <c r="G274" s="27">
        <f t="shared" si="13"/>
        <v>24.425436046511628</v>
      </c>
      <c r="H274" s="14">
        <f t="shared" si="14"/>
        <v>473926.25</v>
      </c>
      <c r="J274" s="24"/>
      <c r="K274" s="24"/>
      <c r="L274" s="24"/>
    </row>
    <row r="275" spans="1:12" s="9" customFormat="1" ht="12.75">
      <c r="A275" s="12" t="s">
        <v>417</v>
      </c>
      <c r="B275" s="10" t="s">
        <v>418</v>
      </c>
      <c r="C275" s="38"/>
      <c r="D275" s="38">
        <v>6700000</v>
      </c>
      <c r="E275" s="38">
        <v>16518485.82</v>
      </c>
      <c r="F275" s="27" t="str">
        <f t="shared" si="12"/>
        <v>x</v>
      </c>
      <c r="G275" s="27">
        <f t="shared" si="13"/>
        <v>246.54456447761194</v>
      </c>
      <c r="H275" s="14">
        <f t="shared" si="14"/>
        <v>16518485.82</v>
      </c>
      <c r="J275" s="24"/>
      <c r="K275" s="24"/>
      <c r="L275" s="24"/>
    </row>
    <row r="276" spans="1:12" s="9" customFormat="1" ht="12.75">
      <c r="A276" s="13" t="s">
        <v>5</v>
      </c>
      <c r="B276" s="2" t="s">
        <v>6</v>
      </c>
      <c r="C276" s="39"/>
      <c r="D276" s="39">
        <v>6370000</v>
      </c>
      <c r="E276" s="39">
        <v>16165056.81</v>
      </c>
      <c r="F276" s="27" t="str">
        <f t="shared" si="12"/>
        <v>x</v>
      </c>
      <c r="G276" s="27">
        <f t="shared" si="13"/>
        <v>253.76855274725276</v>
      </c>
      <c r="H276" s="14">
        <f t="shared" si="14"/>
        <v>16165056.81</v>
      </c>
      <c r="J276" s="24"/>
      <c r="K276" s="24"/>
      <c r="L276" s="24"/>
    </row>
    <row r="277" spans="1:12" ht="12.75">
      <c r="A277" s="13" t="s">
        <v>7</v>
      </c>
      <c r="B277" s="2" t="s">
        <v>8</v>
      </c>
      <c r="C277" s="39"/>
      <c r="D277" s="39">
        <v>330000</v>
      </c>
      <c r="E277" s="39">
        <v>353429.01</v>
      </c>
      <c r="F277" s="27" t="str">
        <f t="shared" si="12"/>
        <v>x</v>
      </c>
      <c r="G277" s="27">
        <f t="shared" si="13"/>
        <v>107.0997</v>
      </c>
      <c r="H277" s="14">
        <f t="shared" si="14"/>
        <v>353429.01</v>
      </c>
      <c r="J277" s="24"/>
      <c r="K277" s="24"/>
      <c r="L277" s="24"/>
    </row>
    <row r="278" spans="1:12" ht="12.75">
      <c r="A278" s="12" t="s">
        <v>195</v>
      </c>
      <c r="B278" s="10" t="s">
        <v>196</v>
      </c>
      <c r="C278" s="38">
        <v>75538356.07</v>
      </c>
      <c r="D278" s="38">
        <v>179585782</v>
      </c>
      <c r="E278" s="38">
        <v>235003561.95</v>
      </c>
      <c r="F278" s="25">
        <f t="shared" si="12"/>
        <v>311.10494611800465</v>
      </c>
      <c r="G278" s="25">
        <f t="shared" si="13"/>
        <v>130.85866783707854</v>
      </c>
      <c r="H278" s="15">
        <f t="shared" si="14"/>
        <v>159465205.88</v>
      </c>
      <c r="J278" s="24"/>
      <c r="K278" s="24"/>
      <c r="L278" s="24"/>
    </row>
    <row r="279" spans="1:12" s="9" customFormat="1" ht="12.75">
      <c r="A279" s="13" t="s">
        <v>5</v>
      </c>
      <c r="B279" s="2" t="s">
        <v>6</v>
      </c>
      <c r="C279" s="39">
        <v>56977111.28</v>
      </c>
      <c r="D279" s="39">
        <v>168200865</v>
      </c>
      <c r="E279" s="39">
        <v>224792040.26</v>
      </c>
      <c r="F279" s="27">
        <f t="shared" si="12"/>
        <v>394.5304267099727</v>
      </c>
      <c r="G279" s="27">
        <f t="shared" si="13"/>
        <v>133.64499657002358</v>
      </c>
      <c r="H279" s="14">
        <f t="shared" si="14"/>
        <v>167814928.98</v>
      </c>
      <c r="J279" s="24"/>
      <c r="K279" s="24"/>
      <c r="L279" s="24"/>
    </row>
    <row r="280" spans="1:12" ht="12.75">
      <c r="A280" s="13" t="s">
        <v>7</v>
      </c>
      <c r="B280" s="2" t="s">
        <v>8</v>
      </c>
      <c r="C280" s="39">
        <v>18561244.79</v>
      </c>
      <c r="D280" s="39">
        <v>11384917</v>
      </c>
      <c r="E280" s="39">
        <v>10211521.69</v>
      </c>
      <c r="F280" s="27">
        <f t="shared" si="12"/>
        <v>55.015284834245215</v>
      </c>
      <c r="G280" s="27">
        <f t="shared" si="13"/>
        <v>89.6934223587225</v>
      </c>
      <c r="H280" s="14">
        <f t="shared" si="14"/>
        <v>-8349723.1</v>
      </c>
      <c r="J280" s="24"/>
      <c r="K280" s="24"/>
      <c r="L280" s="24"/>
    </row>
    <row r="281" spans="1:12" ht="12.75">
      <c r="A281" s="12" t="s">
        <v>197</v>
      </c>
      <c r="B281" s="10" t="s">
        <v>198</v>
      </c>
      <c r="C281" s="38">
        <v>193978629.23</v>
      </c>
      <c r="D281" s="38">
        <v>190905381</v>
      </c>
      <c r="E281" s="38">
        <v>172597161.41</v>
      </c>
      <c r="F281" s="25">
        <f t="shared" si="12"/>
        <v>88.97741060194417</v>
      </c>
      <c r="G281" s="25">
        <f t="shared" si="13"/>
        <v>90.40979384965581</v>
      </c>
      <c r="H281" s="15">
        <f t="shared" si="14"/>
        <v>-21381467.819999993</v>
      </c>
      <c r="J281" s="24"/>
      <c r="K281" s="24"/>
      <c r="L281" s="24"/>
    </row>
    <row r="282" spans="1:12" s="9" customFormat="1" ht="12.75">
      <c r="A282" s="13" t="s">
        <v>5</v>
      </c>
      <c r="B282" s="2" t="s">
        <v>6</v>
      </c>
      <c r="C282" s="39">
        <v>178684237.08</v>
      </c>
      <c r="D282" s="39">
        <v>169314381</v>
      </c>
      <c r="E282" s="39">
        <v>159812903.07</v>
      </c>
      <c r="F282" s="27">
        <f t="shared" si="12"/>
        <v>89.43872480393948</v>
      </c>
      <c r="G282" s="27">
        <f t="shared" si="13"/>
        <v>94.38826290248788</v>
      </c>
      <c r="H282" s="14">
        <f t="shared" si="14"/>
        <v>-18871334.01000002</v>
      </c>
      <c r="J282" s="24"/>
      <c r="K282" s="24"/>
      <c r="L282" s="24"/>
    </row>
    <row r="283" spans="1:12" ht="12.75">
      <c r="A283" s="13" t="s">
        <v>7</v>
      </c>
      <c r="B283" s="2" t="s">
        <v>8</v>
      </c>
      <c r="C283" s="39">
        <v>15294392.15</v>
      </c>
      <c r="D283" s="39">
        <v>21591000</v>
      </c>
      <c r="E283" s="39">
        <v>12784258.34</v>
      </c>
      <c r="F283" s="27">
        <f t="shared" si="12"/>
        <v>83.58788119605002</v>
      </c>
      <c r="G283" s="27">
        <f t="shared" si="13"/>
        <v>59.21105247556853</v>
      </c>
      <c r="H283" s="14">
        <f t="shared" si="14"/>
        <v>-2510133.8100000005</v>
      </c>
      <c r="J283" s="24"/>
      <c r="K283" s="24"/>
      <c r="L283" s="24"/>
    </row>
    <row r="284" spans="1:12" ht="12.75">
      <c r="A284" s="11" t="s">
        <v>199</v>
      </c>
      <c r="B284" s="8" t="s">
        <v>200</v>
      </c>
      <c r="C284" s="38">
        <v>331172550.14</v>
      </c>
      <c r="D284" s="38">
        <v>472803196</v>
      </c>
      <c r="E284" s="38">
        <v>434655346.18</v>
      </c>
      <c r="F284" s="25">
        <f t="shared" si="12"/>
        <v>131.24739535213703</v>
      </c>
      <c r="G284" s="25">
        <f t="shared" si="13"/>
        <v>91.93155838565863</v>
      </c>
      <c r="H284" s="15">
        <f t="shared" si="14"/>
        <v>103482796.04000002</v>
      </c>
      <c r="J284" s="24"/>
      <c r="K284" s="24"/>
      <c r="L284" s="24"/>
    </row>
    <row r="285" spans="1:12" s="9" customFormat="1" ht="12.75">
      <c r="A285" s="12" t="s">
        <v>201</v>
      </c>
      <c r="B285" s="10" t="s">
        <v>202</v>
      </c>
      <c r="C285" s="38">
        <v>152041352.91</v>
      </c>
      <c r="D285" s="38">
        <v>271615939</v>
      </c>
      <c r="E285" s="38">
        <v>220832956.25</v>
      </c>
      <c r="F285" s="25">
        <f t="shared" si="12"/>
        <v>145.24532439587063</v>
      </c>
      <c r="G285" s="25">
        <f t="shared" si="13"/>
        <v>81.30338634140318</v>
      </c>
      <c r="H285" s="15">
        <f t="shared" si="14"/>
        <v>68791603.34</v>
      </c>
      <c r="J285" s="24"/>
      <c r="K285" s="24"/>
      <c r="L285" s="24"/>
    </row>
    <row r="286" spans="1:12" s="9" customFormat="1" ht="12.75">
      <c r="A286" s="13" t="s">
        <v>5</v>
      </c>
      <c r="B286" s="2" t="s">
        <v>6</v>
      </c>
      <c r="C286" s="39">
        <v>148381694.81</v>
      </c>
      <c r="D286" s="39">
        <v>265762820</v>
      </c>
      <c r="E286" s="39">
        <v>219444467.98</v>
      </c>
      <c r="F286" s="27">
        <f t="shared" si="12"/>
        <v>147.891873226677</v>
      </c>
      <c r="G286" s="27">
        <f t="shared" si="13"/>
        <v>82.57154555328694</v>
      </c>
      <c r="H286" s="14">
        <f t="shared" si="14"/>
        <v>71062773.16999999</v>
      </c>
      <c r="J286" s="24"/>
      <c r="K286" s="24"/>
      <c r="L286" s="24"/>
    </row>
    <row r="287" spans="1:12" ht="12.75">
      <c r="A287" s="13" t="s">
        <v>7</v>
      </c>
      <c r="B287" s="2" t="s">
        <v>8</v>
      </c>
      <c r="C287" s="39">
        <v>3659658.1</v>
      </c>
      <c r="D287" s="39">
        <v>5853119</v>
      </c>
      <c r="E287" s="39">
        <v>1388488.27</v>
      </c>
      <c r="F287" s="27">
        <f t="shared" si="12"/>
        <v>37.940382190347236</v>
      </c>
      <c r="G287" s="27">
        <f t="shared" si="13"/>
        <v>23.72219444026339</v>
      </c>
      <c r="H287" s="14">
        <f t="shared" si="14"/>
        <v>-2271169.83</v>
      </c>
      <c r="J287" s="24"/>
      <c r="K287" s="24"/>
      <c r="L287" s="24"/>
    </row>
    <row r="288" spans="1:12" ht="12.75">
      <c r="A288" s="12" t="s">
        <v>203</v>
      </c>
      <c r="B288" s="10" t="s">
        <v>204</v>
      </c>
      <c r="C288" s="38">
        <v>16110114.22</v>
      </c>
      <c r="D288" s="38">
        <v>31468100</v>
      </c>
      <c r="E288" s="38">
        <v>16323612.52</v>
      </c>
      <c r="F288" s="25">
        <f t="shared" si="12"/>
        <v>101.32524386285822</v>
      </c>
      <c r="G288" s="25">
        <f t="shared" si="13"/>
        <v>51.87352436276738</v>
      </c>
      <c r="H288" s="15">
        <f t="shared" si="14"/>
        <v>213498.29999999888</v>
      </c>
      <c r="J288" s="24"/>
      <c r="K288" s="24"/>
      <c r="L288" s="24"/>
    </row>
    <row r="289" spans="1:12" s="9" customFormat="1" ht="12.75">
      <c r="A289" s="13" t="s">
        <v>5</v>
      </c>
      <c r="B289" s="2" t="s">
        <v>6</v>
      </c>
      <c r="C289" s="39">
        <v>15896215.67</v>
      </c>
      <c r="D289" s="39">
        <v>30250590</v>
      </c>
      <c r="E289" s="39">
        <v>16116664.93</v>
      </c>
      <c r="F289" s="27">
        <f t="shared" si="12"/>
        <v>101.38680340388211</v>
      </c>
      <c r="G289" s="27">
        <f t="shared" si="13"/>
        <v>53.2771920481551</v>
      </c>
      <c r="H289" s="14">
        <f t="shared" si="14"/>
        <v>220449.25999999978</v>
      </c>
      <c r="J289" s="24"/>
      <c r="K289" s="24"/>
      <c r="L289" s="24"/>
    </row>
    <row r="290" spans="1:12" ht="12.75">
      <c r="A290" s="13" t="s">
        <v>7</v>
      </c>
      <c r="B290" s="2" t="s">
        <v>8</v>
      </c>
      <c r="C290" s="39">
        <v>213898.55</v>
      </c>
      <c r="D290" s="39">
        <v>1217510</v>
      </c>
      <c r="E290" s="39">
        <v>206947.59</v>
      </c>
      <c r="F290" s="27">
        <f t="shared" si="12"/>
        <v>96.75034730249457</v>
      </c>
      <c r="G290" s="27">
        <f t="shared" si="13"/>
        <v>16.997609054545755</v>
      </c>
      <c r="H290" s="14">
        <f t="shared" si="14"/>
        <v>-6950.959999999992</v>
      </c>
      <c r="J290" s="24"/>
      <c r="K290" s="24"/>
      <c r="L290" s="24"/>
    </row>
    <row r="291" spans="1:12" ht="12.75">
      <c r="A291" s="12" t="s">
        <v>205</v>
      </c>
      <c r="B291" s="10" t="s">
        <v>206</v>
      </c>
      <c r="C291" s="38">
        <v>59644146.57</v>
      </c>
      <c r="D291" s="38">
        <v>55484002</v>
      </c>
      <c r="E291" s="38">
        <v>69782028.17</v>
      </c>
      <c r="F291" s="25">
        <f t="shared" si="12"/>
        <v>116.99727832990602</v>
      </c>
      <c r="G291" s="25">
        <f t="shared" si="13"/>
        <v>125.76963747135616</v>
      </c>
      <c r="H291" s="15">
        <f t="shared" si="14"/>
        <v>10137881.600000001</v>
      </c>
      <c r="J291" s="24"/>
      <c r="K291" s="24"/>
      <c r="L291" s="24"/>
    </row>
    <row r="292" spans="1:12" s="9" customFormat="1" ht="12.75">
      <c r="A292" s="13" t="s">
        <v>5</v>
      </c>
      <c r="B292" s="2" t="s">
        <v>6</v>
      </c>
      <c r="C292" s="39">
        <v>46114775.04</v>
      </c>
      <c r="D292" s="39">
        <v>40632888</v>
      </c>
      <c r="E292" s="39">
        <v>53406339.88</v>
      </c>
      <c r="F292" s="27">
        <f t="shared" si="12"/>
        <v>115.81177580000184</v>
      </c>
      <c r="G292" s="27">
        <f t="shared" si="13"/>
        <v>131.43623923556703</v>
      </c>
      <c r="H292" s="14">
        <f t="shared" si="14"/>
        <v>7291564.840000004</v>
      </c>
      <c r="J292" s="24"/>
      <c r="K292" s="24"/>
      <c r="L292" s="24"/>
    </row>
    <row r="293" spans="1:12" ht="12.75">
      <c r="A293" s="13" t="s">
        <v>7</v>
      </c>
      <c r="B293" s="2" t="s">
        <v>8</v>
      </c>
      <c r="C293" s="39">
        <v>13529371.53</v>
      </c>
      <c r="D293" s="39">
        <v>14851114</v>
      </c>
      <c r="E293" s="39">
        <v>16375688.29</v>
      </c>
      <c r="F293" s="27">
        <f t="shared" si="12"/>
        <v>121.03805600791273</v>
      </c>
      <c r="G293" s="27">
        <f t="shared" si="13"/>
        <v>110.26572343327241</v>
      </c>
      <c r="H293" s="14">
        <f t="shared" si="14"/>
        <v>2846316.76</v>
      </c>
      <c r="J293" s="24"/>
      <c r="K293" s="24"/>
      <c r="L293" s="24"/>
    </row>
    <row r="294" spans="1:12" ht="12.75">
      <c r="A294" s="12" t="s">
        <v>207</v>
      </c>
      <c r="B294" s="10" t="s">
        <v>208</v>
      </c>
      <c r="C294" s="38">
        <v>103376936.44</v>
      </c>
      <c r="D294" s="38">
        <v>104043509</v>
      </c>
      <c r="E294" s="38">
        <v>118437700.07</v>
      </c>
      <c r="F294" s="25">
        <f t="shared" si="12"/>
        <v>114.56878501980108</v>
      </c>
      <c r="G294" s="25">
        <f t="shared" si="13"/>
        <v>113.83478047631014</v>
      </c>
      <c r="H294" s="15">
        <f t="shared" si="14"/>
        <v>15060763.629999995</v>
      </c>
      <c r="J294" s="24"/>
      <c r="K294" s="24"/>
      <c r="L294" s="24"/>
    </row>
    <row r="295" spans="1:12" s="9" customFormat="1" ht="12.75">
      <c r="A295" s="13" t="s">
        <v>5</v>
      </c>
      <c r="B295" s="2" t="s">
        <v>6</v>
      </c>
      <c r="C295" s="39">
        <v>94040711.13</v>
      </c>
      <c r="D295" s="39">
        <v>96913958</v>
      </c>
      <c r="E295" s="39">
        <v>109968594.7</v>
      </c>
      <c r="F295" s="27">
        <f t="shared" si="12"/>
        <v>116.93722152736767</v>
      </c>
      <c r="G295" s="27">
        <f t="shared" si="13"/>
        <v>113.47033695600379</v>
      </c>
      <c r="H295" s="14">
        <f t="shared" si="14"/>
        <v>15927883.570000008</v>
      </c>
      <c r="J295" s="24"/>
      <c r="K295" s="24"/>
      <c r="L295" s="24"/>
    </row>
    <row r="296" spans="1:12" ht="12.75">
      <c r="A296" s="13" t="s">
        <v>7</v>
      </c>
      <c r="B296" s="2" t="s">
        <v>8</v>
      </c>
      <c r="C296" s="39">
        <v>9336225.31</v>
      </c>
      <c r="D296" s="39">
        <v>7129551</v>
      </c>
      <c r="E296" s="39">
        <v>8469105.37</v>
      </c>
      <c r="F296" s="27">
        <f t="shared" si="12"/>
        <v>90.71230704906797</v>
      </c>
      <c r="G296" s="27">
        <f t="shared" si="13"/>
        <v>118.7887620132039</v>
      </c>
      <c r="H296" s="14">
        <f t="shared" si="14"/>
        <v>-867119.9400000013</v>
      </c>
      <c r="J296" s="24"/>
      <c r="K296" s="24"/>
      <c r="L296" s="24"/>
    </row>
    <row r="297" spans="1:12" ht="12.75">
      <c r="A297" s="12" t="s">
        <v>407</v>
      </c>
      <c r="B297" s="10" t="s">
        <v>414</v>
      </c>
      <c r="C297" s="38"/>
      <c r="D297" s="38">
        <v>10191646</v>
      </c>
      <c r="E297" s="38">
        <v>9279049.17</v>
      </c>
      <c r="F297" s="28" t="str">
        <f>IF(C297=0,"x",E297/C297*100)</f>
        <v>x</v>
      </c>
      <c r="G297" s="28">
        <f>IF(D297=0,"x",E297/D297*100)</f>
        <v>91.04563845722271</v>
      </c>
      <c r="H297" s="23">
        <f>+E297-C297</f>
        <v>9279049.17</v>
      </c>
      <c r="J297" s="24"/>
      <c r="K297" s="24"/>
      <c r="L297" s="24"/>
    </row>
    <row r="298" spans="1:12" s="9" customFormat="1" ht="12.75">
      <c r="A298" s="13" t="s">
        <v>5</v>
      </c>
      <c r="B298" s="2" t="s">
        <v>6</v>
      </c>
      <c r="C298" s="39"/>
      <c r="D298" s="39">
        <v>9938591</v>
      </c>
      <c r="E298" s="39">
        <v>9029870.24</v>
      </c>
      <c r="F298" s="27" t="str">
        <f>IF(C298=0,"x",E298/C298*100)</f>
        <v>x</v>
      </c>
      <c r="G298" s="27">
        <f>IF(D298=0,"x",E298/D298*100)</f>
        <v>90.85664396492422</v>
      </c>
      <c r="H298" s="14">
        <f>+E298-C298</f>
        <v>9029870.24</v>
      </c>
      <c r="J298" s="24"/>
      <c r="K298" s="24"/>
      <c r="L298" s="24"/>
    </row>
    <row r="299" spans="1:12" ht="12.75">
      <c r="A299" s="13" t="s">
        <v>7</v>
      </c>
      <c r="B299" s="2" t="s">
        <v>8</v>
      </c>
      <c r="C299" s="39"/>
      <c r="D299" s="39">
        <v>253055</v>
      </c>
      <c r="E299" s="39">
        <v>249178.93</v>
      </c>
      <c r="F299" s="27" t="str">
        <f>IF(C299=0,"x",E299/C299*100)</f>
        <v>x</v>
      </c>
      <c r="G299" s="27">
        <f>IF(D299=0,"x",E299/D299*100)</f>
        <v>98.46828950228212</v>
      </c>
      <c r="H299" s="14">
        <f>+E299-C299</f>
        <v>249178.93</v>
      </c>
      <c r="J299" s="24"/>
      <c r="K299" s="24"/>
      <c r="L299" s="24"/>
    </row>
    <row r="300" spans="1:12" ht="12.75">
      <c r="A300" s="11" t="s">
        <v>209</v>
      </c>
      <c r="B300" s="8" t="s">
        <v>210</v>
      </c>
      <c r="C300" s="38">
        <v>11907703732.62</v>
      </c>
      <c r="D300" s="38">
        <v>12272378775</v>
      </c>
      <c r="E300" s="38">
        <v>12079211800.5</v>
      </c>
      <c r="F300" s="25">
        <f t="shared" si="12"/>
        <v>101.440311849632</v>
      </c>
      <c r="G300" s="25">
        <f t="shared" si="13"/>
        <v>98.42600217902742</v>
      </c>
      <c r="H300" s="15">
        <f t="shared" si="14"/>
        <v>171508067.87999916</v>
      </c>
      <c r="J300" s="24"/>
      <c r="K300" s="24"/>
      <c r="L300" s="24"/>
    </row>
    <row r="301" spans="1:12" s="9" customFormat="1" ht="12.75">
      <c r="A301" s="12" t="s">
        <v>211</v>
      </c>
      <c r="B301" s="10" t="s">
        <v>212</v>
      </c>
      <c r="C301" s="38">
        <v>8263429718.53</v>
      </c>
      <c r="D301" s="38">
        <v>8682973379</v>
      </c>
      <c r="E301" s="38">
        <v>8537777630.38</v>
      </c>
      <c r="F301" s="25">
        <f t="shared" si="12"/>
        <v>103.32002474995096</v>
      </c>
      <c r="G301" s="25">
        <f t="shared" si="13"/>
        <v>98.32781073622591</v>
      </c>
      <c r="H301" s="15">
        <f t="shared" si="14"/>
        <v>274347911.8500004</v>
      </c>
      <c r="J301" s="24"/>
      <c r="K301" s="24"/>
      <c r="L301" s="24"/>
    </row>
    <row r="302" spans="1:12" s="9" customFormat="1" ht="12.75">
      <c r="A302" s="13" t="s">
        <v>5</v>
      </c>
      <c r="B302" s="2" t="s">
        <v>6</v>
      </c>
      <c r="C302" s="39">
        <v>8193976073.88</v>
      </c>
      <c r="D302" s="39">
        <v>8486513938</v>
      </c>
      <c r="E302" s="39">
        <v>8401993731.74</v>
      </c>
      <c r="F302" s="27">
        <f t="shared" si="12"/>
        <v>102.53866567322669</v>
      </c>
      <c r="G302" s="27">
        <f t="shared" si="13"/>
        <v>99.00406448540025</v>
      </c>
      <c r="H302" s="14">
        <f t="shared" si="14"/>
        <v>208017657.85999966</v>
      </c>
      <c r="J302" s="24"/>
      <c r="K302" s="24"/>
      <c r="L302" s="24"/>
    </row>
    <row r="303" spans="1:12" ht="12.75">
      <c r="A303" s="13" t="s">
        <v>7</v>
      </c>
      <c r="B303" s="2" t="s">
        <v>8</v>
      </c>
      <c r="C303" s="39">
        <v>69453644.65</v>
      </c>
      <c r="D303" s="39">
        <v>196459441</v>
      </c>
      <c r="E303" s="39">
        <v>135783898.64</v>
      </c>
      <c r="F303" s="27">
        <f t="shared" si="12"/>
        <v>195.50291323696572</v>
      </c>
      <c r="G303" s="27">
        <f t="shared" si="13"/>
        <v>69.11548661079617</v>
      </c>
      <c r="H303" s="14">
        <f t="shared" si="14"/>
        <v>66330253.98999998</v>
      </c>
      <c r="J303" s="24"/>
      <c r="K303" s="24"/>
      <c r="L303" s="24"/>
    </row>
    <row r="304" spans="1:12" ht="12.75">
      <c r="A304" s="12" t="s">
        <v>213</v>
      </c>
      <c r="B304" s="10" t="s">
        <v>214</v>
      </c>
      <c r="C304" s="38">
        <v>2812512398.4</v>
      </c>
      <c r="D304" s="38">
        <v>2825526040</v>
      </c>
      <c r="E304" s="38">
        <v>2809708620.9</v>
      </c>
      <c r="F304" s="25">
        <f t="shared" si="12"/>
        <v>99.90031057279623</v>
      </c>
      <c r="G304" s="25">
        <f t="shared" si="13"/>
        <v>99.44019559982537</v>
      </c>
      <c r="H304" s="15">
        <f t="shared" si="14"/>
        <v>-2803777.5</v>
      </c>
      <c r="J304" s="24"/>
      <c r="K304" s="24"/>
      <c r="L304" s="24"/>
    </row>
    <row r="305" spans="1:12" s="9" customFormat="1" ht="12.75">
      <c r="A305" s="13" t="s">
        <v>5</v>
      </c>
      <c r="B305" s="2" t="s">
        <v>6</v>
      </c>
      <c r="C305" s="39">
        <v>2785796134.61</v>
      </c>
      <c r="D305" s="39">
        <v>2776722543</v>
      </c>
      <c r="E305" s="39">
        <v>2761093432.27</v>
      </c>
      <c r="F305" s="27">
        <f t="shared" si="12"/>
        <v>99.11326238007511</v>
      </c>
      <c r="G305" s="27">
        <f t="shared" si="13"/>
        <v>99.43713819123194</v>
      </c>
      <c r="H305" s="14">
        <f t="shared" si="14"/>
        <v>-24702702.340000153</v>
      </c>
      <c r="J305" s="24"/>
      <c r="K305" s="24"/>
      <c r="L305" s="24"/>
    </row>
    <row r="306" spans="1:12" ht="12.75">
      <c r="A306" s="13" t="s">
        <v>7</v>
      </c>
      <c r="B306" s="2" t="s">
        <v>8</v>
      </c>
      <c r="C306" s="39">
        <v>26716263.79</v>
      </c>
      <c r="D306" s="39">
        <v>48803497</v>
      </c>
      <c r="E306" s="39">
        <v>48615188.63</v>
      </c>
      <c r="F306" s="27">
        <f t="shared" si="12"/>
        <v>181.96851555342425</v>
      </c>
      <c r="G306" s="27">
        <f t="shared" si="13"/>
        <v>99.61414984258198</v>
      </c>
      <c r="H306" s="14">
        <f t="shared" si="14"/>
        <v>21898924.840000004</v>
      </c>
      <c r="J306" s="24"/>
      <c r="K306" s="24"/>
      <c r="L306" s="24"/>
    </row>
    <row r="307" spans="1:12" ht="12.75">
      <c r="A307" s="12" t="s">
        <v>215</v>
      </c>
      <c r="B307" s="10" t="s">
        <v>216</v>
      </c>
      <c r="C307" s="38">
        <v>332291710.02</v>
      </c>
      <c r="D307" s="38">
        <v>332691197</v>
      </c>
      <c r="E307" s="38">
        <v>329854356.22</v>
      </c>
      <c r="F307" s="25">
        <f t="shared" si="12"/>
        <v>99.2665017734408</v>
      </c>
      <c r="G307" s="25">
        <f t="shared" si="13"/>
        <v>99.14730512692226</v>
      </c>
      <c r="H307" s="15">
        <f t="shared" si="14"/>
        <v>-2437353.7999999523</v>
      </c>
      <c r="J307" s="24"/>
      <c r="K307" s="24"/>
      <c r="L307" s="24"/>
    </row>
    <row r="308" spans="1:12" s="9" customFormat="1" ht="12.75">
      <c r="A308" s="13" t="s">
        <v>5</v>
      </c>
      <c r="B308" s="2" t="s">
        <v>6</v>
      </c>
      <c r="C308" s="39">
        <v>331241710.02</v>
      </c>
      <c r="D308" s="39">
        <v>332089894</v>
      </c>
      <c r="E308" s="39">
        <v>329253053.72</v>
      </c>
      <c r="F308" s="27">
        <f t="shared" si="12"/>
        <v>99.39963590337706</v>
      </c>
      <c r="G308" s="27">
        <f t="shared" si="13"/>
        <v>99.14576133412841</v>
      </c>
      <c r="H308" s="14">
        <f t="shared" si="14"/>
        <v>-1988656.2999999523</v>
      </c>
      <c r="J308" s="24"/>
      <c r="K308" s="24"/>
      <c r="L308" s="24"/>
    </row>
    <row r="309" spans="1:12" ht="12.75">
      <c r="A309" s="13" t="s">
        <v>7</v>
      </c>
      <c r="B309" s="2" t="s">
        <v>8</v>
      </c>
      <c r="C309" s="39">
        <v>1050000</v>
      </c>
      <c r="D309" s="39">
        <v>601303</v>
      </c>
      <c r="E309" s="39">
        <v>601302.5</v>
      </c>
      <c r="F309" s="27">
        <f t="shared" si="12"/>
        <v>57.266904761904755</v>
      </c>
      <c r="G309" s="27">
        <f t="shared" si="13"/>
        <v>99.99991684724672</v>
      </c>
      <c r="H309" s="14">
        <f t="shared" si="14"/>
        <v>-448697.5</v>
      </c>
      <c r="J309" s="24"/>
      <c r="K309" s="24"/>
      <c r="L309" s="24"/>
    </row>
    <row r="310" spans="1:12" ht="12.75">
      <c r="A310" s="12" t="s">
        <v>217</v>
      </c>
      <c r="B310" s="10" t="s">
        <v>218</v>
      </c>
      <c r="C310" s="38">
        <v>17764335.32</v>
      </c>
      <c r="D310" s="38">
        <v>3249926</v>
      </c>
      <c r="E310" s="38">
        <v>3301129.08</v>
      </c>
      <c r="F310" s="25">
        <f t="shared" si="12"/>
        <v>18.582902318238833</v>
      </c>
      <c r="G310" s="25">
        <f t="shared" si="13"/>
        <v>101.57551525788588</v>
      </c>
      <c r="H310" s="15">
        <f t="shared" si="14"/>
        <v>-14463206.24</v>
      </c>
      <c r="J310" s="24"/>
      <c r="K310" s="24"/>
      <c r="L310" s="24"/>
    </row>
    <row r="311" spans="1:12" s="9" customFormat="1" ht="12.75">
      <c r="A311" s="13" t="s">
        <v>5</v>
      </c>
      <c r="B311" s="2" t="s">
        <v>6</v>
      </c>
      <c r="C311" s="39">
        <v>17751715.54</v>
      </c>
      <c r="D311" s="39">
        <v>3249926</v>
      </c>
      <c r="E311" s="39">
        <v>3301129.08</v>
      </c>
      <c r="F311" s="27">
        <f t="shared" si="12"/>
        <v>18.59611299291922</v>
      </c>
      <c r="G311" s="27">
        <f t="shared" si="13"/>
        <v>101.57551525788588</v>
      </c>
      <c r="H311" s="14">
        <f t="shared" si="14"/>
        <v>-14450586.459999999</v>
      </c>
      <c r="J311" s="24"/>
      <c r="K311" s="24"/>
      <c r="L311" s="24"/>
    </row>
    <row r="312" spans="1:12" s="9" customFormat="1" ht="12.75">
      <c r="A312" s="13" t="s">
        <v>7</v>
      </c>
      <c r="B312" s="2" t="s">
        <v>8</v>
      </c>
      <c r="C312" s="39">
        <v>12619.78</v>
      </c>
      <c r="D312" s="39">
        <v>0</v>
      </c>
      <c r="E312" s="39"/>
      <c r="F312" s="27">
        <f t="shared" si="12"/>
        <v>0</v>
      </c>
      <c r="G312" s="27" t="str">
        <f t="shared" si="13"/>
        <v>x</v>
      </c>
      <c r="H312" s="14">
        <f t="shared" si="14"/>
        <v>-12619.78</v>
      </c>
      <c r="J312" s="24"/>
      <c r="K312" s="24"/>
      <c r="L312" s="24"/>
    </row>
    <row r="313" spans="1:12" ht="12.75">
      <c r="A313" s="12" t="s">
        <v>219</v>
      </c>
      <c r="B313" s="10" t="s">
        <v>220</v>
      </c>
      <c r="C313" s="38">
        <v>14741126.55</v>
      </c>
      <c r="D313" s="38">
        <v>15870077</v>
      </c>
      <c r="E313" s="38">
        <v>14247136.77</v>
      </c>
      <c r="F313" s="25">
        <f t="shared" si="12"/>
        <v>96.64890075853802</v>
      </c>
      <c r="G313" s="25">
        <f t="shared" si="13"/>
        <v>89.77358314014481</v>
      </c>
      <c r="H313" s="15">
        <f t="shared" si="14"/>
        <v>-493989.7800000012</v>
      </c>
      <c r="J313" s="24"/>
      <c r="K313" s="24"/>
      <c r="L313" s="24"/>
    </row>
    <row r="314" spans="1:12" s="9" customFormat="1" ht="12.75">
      <c r="A314" s="13" t="s">
        <v>5</v>
      </c>
      <c r="B314" s="2" t="s">
        <v>6</v>
      </c>
      <c r="C314" s="39">
        <v>14631086.96</v>
      </c>
      <c r="D314" s="39">
        <v>15828692</v>
      </c>
      <c r="E314" s="39">
        <v>14208805.58</v>
      </c>
      <c r="F314" s="27">
        <f t="shared" si="12"/>
        <v>97.11380718907297</v>
      </c>
      <c r="G314" s="27">
        <f t="shared" si="13"/>
        <v>89.76613847815095</v>
      </c>
      <c r="H314" s="14">
        <f t="shared" si="14"/>
        <v>-422281.3800000008</v>
      </c>
      <c r="J314" s="24"/>
      <c r="K314" s="24"/>
      <c r="L314" s="24"/>
    </row>
    <row r="315" spans="1:12" ht="12.75">
      <c r="A315" s="13" t="s">
        <v>7</v>
      </c>
      <c r="B315" s="2" t="s">
        <v>8</v>
      </c>
      <c r="C315" s="39">
        <v>110039.59</v>
      </c>
      <c r="D315" s="39">
        <v>41385</v>
      </c>
      <c r="E315" s="39">
        <v>38331.19</v>
      </c>
      <c r="F315" s="27">
        <f t="shared" si="12"/>
        <v>34.83399929061895</v>
      </c>
      <c r="G315" s="27">
        <f t="shared" si="13"/>
        <v>92.62097378277154</v>
      </c>
      <c r="H315" s="14">
        <f t="shared" si="14"/>
        <v>-71708.4</v>
      </c>
      <c r="J315" s="24"/>
      <c r="K315" s="24"/>
      <c r="L315" s="24"/>
    </row>
    <row r="316" spans="1:12" ht="12.75">
      <c r="A316" s="12" t="s">
        <v>221</v>
      </c>
      <c r="B316" s="10" t="s">
        <v>222</v>
      </c>
      <c r="C316" s="38">
        <v>44408040.87</v>
      </c>
      <c r="D316" s="38">
        <v>50505866</v>
      </c>
      <c r="E316" s="38">
        <v>48960976.77</v>
      </c>
      <c r="F316" s="25">
        <f t="shared" si="12"/>
        <v>110.25250339984207</v>
      </c>
      <c r="G316" s="25">
        <f t="shared" si="13"/>
        <v>96.94116871493699</v>
      </c>
      <c r="H316" s="15">
        <f t="shared" si="14"/>
        <v>4552935.900000006</v>
      </c>
      <c r="J316" s="24"/>
      <c r="K316" s="24"/>
      <c r="L316" s="24"/>
    </row>
    <row r="317" spans="1:12" s="9" customFormat="1" ht="12.75">
      <c r="A317" s="13" t="s">
        <v>5</v>
      </c>
      <c r="B317" s="2" t="s">
        <v>6</v>
      </c>
      <c r="C317" s="39">
        <v>43840961.87</v>
      </c>
      <c r="D317" s="39">
        <v>49951466</v>
      </c>
      <c r="E317" s="39">
        <v>48406576.77</v>
      </c>
      <c r="F317" s="27">
        <f t="shared" si="12"/>
        <v>110.41403907500538</v>
      </c>
      <c r="G317" s="27">
        <f t="shared" si="13"/>
        <v>96.9072194397658</v>
      </c>
      <c r="H317" s="14">
        <f t="shared" si="14"/>
        <v>4565614.900000006</v>
      </c>
      <c r="J317" s="24"/>
      <c r="K317" s="24"/>
      <c r="L317" s="24"/>
    </row>
    <row r="318" spans="1:12" ht="12.75">
      <c r="A318" s="13" t="s">
        <v>7</v>
      </c>
      <c r="B318" s="2" t="s">
        <v>8</v>
      </c>
      <c r="C318" s="39">
        <v>567079</v>
      </c>
      <c r="D318" s="39">
        <v>554400</v>
      </c>
      <c r="E318" s="39">
        <v>554400</v>
      </c>
      <c r="F318" s="27">
        <f t="shared" si="12"/>
        <v>97.76415631684475</v>
      </c>
      <c r="G318" s="27">
        <f t="shared" si="13"/>
        <v>100</v>
      </c>
      <c r="H318" s="14">
        <f t="shared" si="14"/>
        <v>-12679</v>
      </c>
      <c r="J318" s="24"/>
      <c r="K318" s="24"/>
      <c r="L318" s="24"/>
    </row>
    <row r="319" spans="1:12" ht="12.75">
      <c r="A319" s="12" t="s">
        <v>223</v>
      </c>
      <c r="B319" s="10" t="s">
        <v>224</v>
      </c>
      <c r="C319" s="38">
        <v>84810093.09</v>
      </c>
      <c r="D319" s="38">
        <v>71946890</v>
      </c>
      <c r="E319" s="38">
        <v>78643846.67</v>
      </c>
      <c r="F319" s="25">
        <f t="shared" si="12"/>
        <v>92.72934836487397</v>
      </c>
      <c r="G319" s="25">
        <f t="shared" si="13"/>
        <v>109.30819479479933</v>
      </c>
      <c r="H319" s="15">
        <f t="shared" si="14"/>
        <v>-6166246.420000002</v>
      </c>
      <c r="J319" s="24"/>
      <c r="K319" s="24"/>
      <c r="L319" s="24"/>
    </row>
    <row r="320" spans="1:12" s="9" customFormat="1" ht="12.75">
      <c r="A320" s="13" t="s">
        <v>5</v>
      </c>
      <c r="B320" s="2" t="s">
        <v>6</v>
      </c>
      <c r="C320" s="39">
        <v>68560839.93</v>
      </c>
      <c r="D320" s="39">
        <v>63533492</v>
      </c>
      <c r="E320" s="39">
        <v>68641798.55</v>
      </c>
      <c r="F320" s="27">
        <f t="shared" si="12"/>
        <v>100.11808288825318</v>
      </c>
      <c r="G320" s="27">
        <f t="shared" si="13"/>
        <v>108.040336504721</v>
      </c>
      <c r="H320" s="14">
        <f t="shared" si="14"/>
        <v>80958.61999998987</v>
      </c>
      <c r="J320" s="24"/>
      <c r="K320" s="24"/>
      <c r="L320" s="24"/>
    </row>
    <row r="321" spans="1:12" ht="12.75">
      <c r="A321" s="13" t="s">
        <v>7</v>
      </c>
      <c r="B321" s="2" t="s">
        <v>8</v>
      </c>
      <c r="C321" s="39">
        <v>16249253.16</v>
      </c>
      <c r="D321" s="39">
        <v>8413398</v>
      </c>
      <c r="E321" s="39">
        <v>10002048.12</v>
      </c>
      <c r="F321" s="27">
        <f t="shared" si="12"/>
        <v>61.55389433295038</v>
      </c>
      <c r="G321" s="27">
        <f t="shared" si="13"/>
        <v>118.88238402604986</v>
      </c>
      <c r="H321" s="14">
        <f t="shared" si="14"/>
        <v>-6247205.040000001</v>
      </c>
      <c r="J321" s="24"/>
      <c r="K321" s="24"/>
      <c r="L321" s="24"/>
    </row>
    <row r="322" spans="1:12" ht="12.75">
      <c r="A322" s="12" t="s">
        <v>225</v>
      </c>
      <c r="B322" s="10" t="s">
        <v>226</v>
      </c>
      <c r="C322" s="38">
        <v>24208728.9</v>
      </c>
      <c r="D322" s="38">
        <v>23221798</v>
      </c>
      <c r="E322" s="38">
        <v>22473397.94</v>
      </c>
      <c r="F322" s="25">
        <f t="shared" si="12"/>
        <v>92.83179646825654</v>
      </c>
      <c r="G322" s="25">
        <f t="shared" si="13"/>
        <v>96.7771657474585</v>
      </c>
      <c r="H322" s="15">
        <f t="shared" si="14"/>
        <v>-1735330.9599999972</v>
      </c>
      <c r="J322" s="24"/>
      <c r="K322" s="24"/>
      <c r="L322" s="24"/>
    </row>
    <row r="323" spans="1:12" s="9" customFormat="1" ht="12.75">
      <c r="A323" s="13" t="s">
        <v>5</v>
      </c>
      <c r="B323" s="2" t="s">
        <v>6</v>
      </c>
      <c r="C323" s="39">
        <v>24208728.9</v>
      </c>
      <c r="D323" s="39">
        <v>23221798</v>
      </c>
      <c r="E323" s="39">
        <v>22473397.94</v>
      </c>
      <c r="F323" s="27">
        <f t="shared" si="12"/>
        <v>92.83179646825654</v>
      </c>
      <c r="G323" s="27">
        <f t="shared" si="13"/>
        <v>96.7771657474585</v>
      </c>
      <c r="H323" s="14">
        <f t="shared" si="14"/>
        <v>-1735330.9599999972</v>
      </c>
      <c r="J323" s="24"/>
      <c r="K323" s="24"/>
      <c r="L323" s="24"/>
    </row>
    <row r="324" spans="1:12" ht="12.75">
      <c r="A324" s="12" t="s">
        <v>227</v>
      </c>
      <c r="B324" s="10" t="s">
        <v>228</v>
      </c>
      <c r="C324" s="38">
        <v>26062708.29</v>
      </c>
      <c r="D324" s="38">
        <v>28851890</v>
      </c>
      <c r="E324" s="38">
        <v>28734360.25</v>
      </c>
      <c r="F324" s="25">
        <f t="shared" si="12"/>
        <v>110.25086084789233</v>
      </c>
      <c r="G324" s="25">
        <f t="shared" si="13"/>
        <v>99.59264453732494</v>
      </c>
      <c r="H324" s="15">
        <f t="shared" si="14"/>
        <v>2671651.960000001</v>
      </c>
      <c r="J324" s="24"/>
      <c r="K324" s="24"/>
      <c r="L324" s="24"/>
    </row>
    <row r="325" spans="1:12" s="9" customFormat="1" ht="12.75">
      <c r="A325" s="13" t="s">
        <v>5</v>
      </c>
      <c r="B325" s="2" t="s">
        <v>6</v>
      </c>
      <c r="C325" s="39">
        <v>23930982.14</v>
      </c>
      <c r="D325" s="39">
        <v>24458270</v>
      </c>
      <c r="E325" s="39">
        <v>24361200.99</v>
      </c>
      <c r="F325" s="27">
        <f t="shared" si="12"/>
        <v>101.7977484061588</v>
      </c>
      <c r="G325" s="27">
        <f t="shared" si="13"/>
        <v>99.60312397401778</v>
      </c>
      <c r="H325" s="14">
        <f t="shared" si="14"/>
        <v>430218.84999999776</v>
      </c>
      <c r="J325" s="24"/>
      <c r="K325" s="24"/>
      <c r="L325" s="24"/>
    </row>
    <row r="326" spans="1:12" ht="12.75">
      <c r="A326" s="13" t="s">
        <v>7</v>
      </c>
      <c r="B326" s="2" t="s">
        <v>8</v>
      </c>
      <c r="C326" s="39">
        <v>2131726.15</v>
      </c>
      <c r="D326" s="39">
        <v>4393620</v>
      </c>
      <c r="E326" s="39">
        <v>4373159.26</v>
      </c>
      <c r="F326" s="27">
        <f t="shared" si="12"/>
        <v>205.14639087201704</v>
      </c>
      <c r="G326" s="27">
        <f t="shared" si="13"/>
        <v>99.53430792831423</v>
      </c>
      <c r="H326" s="14">
        <f t="shared" si="14"/>
        <v>2241433.11</v>
      </c>
      <c r="J326" s="24"/>
      <c r="K326" s="24"/>
      <c r="L326" s="24"/>
    </row>
    <row r="327" spans="1:12" ht="12.75">
      <c r="A327" s="12" t="s">
        <v>229</v>
      </c>
      <c r="B327" s="10" t="s">
        <v>230</v>
      </c>
      <c r="C327" s="38">
        <v>33884533.81</v>
      </c>
      <c r="D327" s="38">
        <v>33747468</v>
      </c>
      <c r="E327" s="38">
        <v>33522453.69</v>
      </c>
      <c r="F327" s="25">
        <f t="shared" si="12"/>
        <v>98.93142953646557</v>
      </c>
      <c r="G327" s="25">
        <f t="shared" si="13"/>
        <v>99.33324091158484</v>
      </c>
      <c r="H327" s="15">
        <f t="shared" si="14"/>
        <v>-362080.12000000104</v>
      </c>
      <c r="J327" s="24"/>
      <c r="K327" s="24"/>
      <c r="L327" s="24"/>
    </row>
    <row r="328" spans="1:12" s="9" customFormat="1" ht="12.75">
      <c r="A328" s="13" t="s">
        <v>5</v>
      </c>
      <c r="B328" s="2" t="s">
        <v>6</v>
      </c>
      <c r="C328" s="39">
        <v>33862464.23</v>
      </c>
      <c r="D328" s="39">
        <v>33639692</v>
      </c>
      <c r="E328" s="39">
        <v>33415502.33</v>
      </c>
      <c r="F328" s="27">
        <f t="shared" si="12"/>
        <v>98.68006682276827</v>
      </c>
      <c r="G328" s="27">
        <f t="shared" si="13"/>
        <v>99.33355611579321</v>
      </c>
      <c r="H328" s="14">
        <f t="shared" si="14"/>
        <v>-446961.8999999985</v>
      </c>
      <c r="J328" s="24"/>
      <c r="K328" s="24"/>
      <c r="L328" s="24"/>
    </row>
    <row r="329" spans="1:12" ht="12.75">
      <c r="A329" s="13" t="s">
        <v>7</v>
      </c>
      <c r="B329" s="2" t="s">
        <v>8</v>
      </c>
      <c r="C329" s="39">
        <v>22069.58</v>
      </c>
      <c r="D329" s="39">
        <v>107776</v>
      </c>
      <c r="E329" s="39">
        <v>106951.36</v>
      </c>
      <c r="F329" s="27">
        <f t="shared" si="12"/>
        <v>484.60985664430405</v>
      </c>
      <c r="G329" s="27">
        <f t="shared" si="13"/>
        <v>99.23485748218528</v>
      </c>
      <c r="H329" s="14">
        <f t="shared" si="14"/>
        <v>84881.78</v>
      </c>
      <c r="J329" s="24"/>
      <c r="K329" s="24"/>
      <c r="L329" s="24"/>
    </row>
    <row r="330" spans="1:12" ht="12.75">
      <c r="A330" s="12" t="s">
        <v>231</v>
      </c>
      <c r="B330" s="10" t="s">
        <v>232</v>
      </c>
      <c r="C330" s="38">
        <v>18831665.16</v>
      </c>
      <c r="D330" s="38">
        <v>20953132</v>
      </c>
      <c r="E330" s="38">
        <v>18660374.82</v>
      </c>
      <c r="F330" s="25">
        <f t="shared" si="12"/>
        <v>99.09041320273772</v>
      </c>
      <c r="G330" s="25">
        <f t="shared" si="13"/>
        <v>89.05768750943773</v>
      </c>
      <c r="H330" s="15">
        <f t="shared" si="14"/>
        <v>-171290.33999999985</v>
      </c>
      <c r="J330" s="24"/>
      <c r="K330" s="24"/>
      <c r="L330" s="24"/>
    </row>
    <row r="331" spans="1:12" s="9" customFormat="1" ht="12.75">
      <c r="A331" s="13" t="s">
        <v>5</v>
      </c>
      <c r="B331" s="2" t="s">
        <v>6</v>
      </c>
      <c r="C331" s="39">
        <v>17631476.47</v>
      </c>
      <c r="D331" s="39">
        <v>18734635</v>
      </c>
      <c r="E331" s="39">
        <v>17322394.94</v>
      </c>
      <c r="F331" s="27">
        <f t="shared" si="12"/>
        <v>98.2469900888567</v>
      </c>
      <c r="G331" s="27">
        <f t="shared" si="13"/>
        <v>92.46187577179914</v>
      </c>
      <c r="H331" s="14">
        <f t="shared" si="14"/>
        <v>-309081.52999999747</v>
      </c>
      <c r="J331" s="24"/>
      <c r="K331" s="24"/>
      <c r="L331" s="24"/>
    </row>
    <row r="332" spans="1:12" ht="12.75">
      <c r="A332" s="13" t="s">
        <v>7</v>
      </c>
      <c r="B332" s="2" t="s">
        <v>8</v>
      </c>
      <c r="C332" s="39">
        <v>1200188.69</v>
      </c>
      <c r="D332" s="39">
        <v>2218497</v>
      </c>
      <c r="E332" s="39">
        <v>1337979.88</v>
      </c>
      <c r="F332" s="27">
        <f t="shared" si="12"/>
        <v>111.48079390749798</v>
      </c>
      <c r="G332" s="27">
        <f t="shared" si="13"/>
        <v>60.310195596388006</v>
      </c>
      <c r="H332" s="14">
        <f t="shared" si="14"/>
        <v>137791.18999999994</v>
      </c>
      <c r="J332" s="24"/>
      <c r="K332" s="24"/>
      <c r="L332" s="24"/>
    </row>
    <row r="333" spans="1:12" ht="12.75">
      <c r="A333" s="12" t="s">
        <v>233</v>
      </c>
      <c r="B333" s="10" t="s">
        <v>234</v>
      </c>
      <c r="C333" s="38">
        <v>46458325.22</v>
      </c>
      <c r="D333" s="38">
        <v>40010789</v>
      </c>
      <c r="E333" s="38">
        <v>38984182.16</v>
      </c>
      <c r="F333" s="25">
        <f t="shared" si="12"/>
        <v>83.91215562634522</v>
      </c>
      <c r="G333" s="25">
        <f t="shared" si="13"/>
        <v>97.43417496715698</v>
      </c>
      <c r="H333" s="15">
        <f t="shared" si="14"/>
        <v>-7474143.060000002</v>
      </c>
      <c r="J333" s="24"/>
      <c r="K333" s="24"/>
      <c r="L333" s="24"/>
    </row>
    <row r="334" spans="1:12" s="9" customFormat="1" ht="12.75">
      <c r="A334" s="13" t="s">
        <v>5</v>
      </c>
      <c r="B334" s="2" t="s">
        <v>6</v>
      </c>
      <c r="C334" s="39">
        <v>43832283.2</v>
      </c>
      <c r="D334" s="39">
        <v>37185962</v>
      </c>
      <c r="E334" s="39">
        <v>36526044.64</v>
      </c>
      <c r="F334" s="27">
        <f t="shared" si="12"/>
        <v>83.33137581115099</v>
      </c>
      <c r="G334" s="27">
        <f t="shared" si="13"/>
        <v>98.22535891366748</v>
      </c>
      <c r="H334" s="14">
        <f t="shared" si="14"/>
        <v>-7306238.560000002</v>
      </c>
      <c r="J334" s="24"/>
      <c r="K334" s="24"/>
      <c r="L334" s="24"/>
    </row>
    <row r="335" spans="1:12" ht="12.75">
      <c r="A335" s="13" t="s">
        <v>7</v>
      </c>
      <c r="B335" s="2" t="s">
        <v>8</v>
      </c>
      <c r="C335" s="39">
        <v>2626042.02</v>
      </c>
      <c r="D335" s="39">
        <v>2824827</v>
      </c>
      <c r="E335" s="39">
        <v>2458137.52</v>
      </c>
      <c r="F335" s="27">
        <f t="shared" si="12"/>
        <v>93.6061761875387</v>
      </c>
      <c r="G335" s="27">
        <f t="shared" si="13"/>
        <v>87.0190464761205</v>
      </c>
      <c r="H335" s="14">
        <f t="shared" si="14"/>
        <v>-167904.5</v>
      </c>
      <c r="J335" s="24"/>
      <c r="K335" s="24"/>
      <c r="L335" s="24"/>
    </row>
    <row r="336" spans="1:12" ht="12.75">
      <c r="A336" s="12" t="s">
        <v>235</v>
      </c>
      <c r="B336" s="10" t="s">
        <v>236</v>
      </c>
      <c r="C336" s="38">
        <v>91735278.02</v>
      </c>
      <c r="D336" s="38">
        <v>119119570</v>
      </c>
      <c r="E336" s="38">
        <v>94888216.76</v>
      </c>
      <c r="F336" s="25">
        <f t="shared" si="12"/>
        <v>103.43699698529566</v>
      </c>
      <c r="G336" s="25">
        <f t="shared" si="13"/>
        <v>79.65795776462255</v>
      </c>
      <c r="H336" s="15">
        <f t="shared" si="14"/>
        <v>3152938.7400000095</v>
      </c>
      <c r="J336" s="24"/>
      <c r="K336" s="24"/>
      <c r="L336" s="24"/>
    </row>
    <row r="337" spans="1:12" s="9" customFormat="1" ht="12.75">
      <c r="A337" s="13" t="s">
        <v>5</v>
      </c>
      <c r="B337" s="2" t="s">
        <v>6</v>
      </c>
      <c r="C337" s="39">
        <v>91193427.89</v>
      </c>
      <c r="D337" s="39">
        <v>118656439</v>
      </c>
      <c r="E337" s="39">
        <v>94390008.5</v>
      </c>
      <c r="F337" s="27">
        <f t="shared" si="12"/>
        <v>103.5052751979625</v>
      </c>
      <c r="G337" s="27">
        <f t="shared" si="13"/>
        <v>79.54899817952568</v>
      </c>
      <c r="H337" s="14">
        <f t="shared" si="14"/>
        <v>3196580.6099999994</v>
      </c>
      <c r="J337" s="24"/>
      <c r="K337" s="24"/>
      <c r="L337" s="24"/>
    </row>
    <row r="338" spans="1:12" ht="12.75">
      <c r="A338" s="13" t="s">
        <v>7</v>
      </c>
      <c r="B338" s="2" t="s">
        <v>8</v>
      </c>
      <c r="C338" s="39">
        <v>541850.13</v>
      </c>
      <c r="D338" s="39">
        <v>463131</v>
      </c>
      <c r="E338" s="39">
        <v>498208.26</v>
      </c>
      <c r="F338" s="27">
        <f t="shared" si="12"/>
        <v>91.94576736559978</v>
      </c>
      <c r="G338" s="27">
        <f t="shared" si="13"/>
        <v>107.57393912305591</v>
      </c>
      <c r="H338" s="14">
        <f t="shared" si="14"/>
        <v>-43641.869999999995</v>
      </c>
      <c r="J338" s="24"/>
      <c r="K338" s="24"/>
      <c r="L338" s="24"/>
    </row>
    <row r="339" spans="1:12" ht="12.75">
      <c r="A339" s="12" t="s">
        <v>237</v>
      </c>
      <c r="B339" s="10" t="s">
        <v>238</v>
      </c>
      <c r="C339" s="38">
        <v>1526476.1</v>
      </c>
      <c r="D339" s="38">
        <v>1771886</v>
      </c>
      <c r="E339" s="38">
        <v>1654744.74</v>
      </c>
      <c r="F339" s="25">
        <f t="shared" si="12"/>
        <v>108.40292488038298</v>
      </c>
      <c r="G339" s="25">
        <f t="shared" si="13"/>
        <v>93.38889409363807</v>
      </c>
      <c r="H339" s="15">
        <f t="shared" si="14"/>
        <v>128268.6399999999</v>
      </c>
      <c r="J339" s="24"/>
      <c r="K339" s="24"/>
      <c r="L339" s="24"/>
    </row>
    <row r="340" spans="1:12" s="9" customFormat="1" ht="12.75">
      <c r="A340" s="13" t="s">
        <v>5</v>
      </c>
      <c r="B340" s="2" t="s">
        <v>6</v>
      </c>
      <c r="C340" s="39">
        <v>1526476.1</v>
      </c>
      <c r="D340" s="39">
        <v>1602513</v>
      </c>
      <c r="E340" s="39">
        <v>1587261.25</v>
      </c>
      <c r="F340" s="27">
        <f t="shared" si="12"/>
        <v>103.98205710525043</v>
      </c>
      <c r="G340" s="27">
        <f t="shared" si="13"/>
        <v>99.04826045092926</v>
      </c>
      <c r="H340" s="14">
        <f t="shared" si="14"/>
        <v>60785.14999999991</v>
      </c>
      <c r="J340" s="24"/>
      <c r="K340" s="24"/>
      <c r="L340" s="24"/>
    </row>
    <row r="341" spans="1:12" s="9" customFormat="1" ht="12.75">
      <c r="A341" s="13">
        <v>4</v>
      </c>
      <c r="B341" s="2" t="s">
        <v>8</v>
      </c>
      <c r="C341" s="39"/>
      <c r="D341" s="39">
        <v>169373</v>
      </c>
      <c r="E341" s="39">
        <v>67483.49</v>
      </c>
      <c r="F341" s="27" t="str">
        <f>IF(C341=0,"x",E341/C341*100)</f>
        <v>x</v>
      </c>
      <c r="G341" s="27">
        <f>IF(D341=0,"x",E341/D341*100)</f>
        <v>39.84312139479138</v>
      </c>
      <c r="H341" s="14">
        <f>+E341-C341</f>
        <v>67483.49</v>
      </c>
      <c r="J341" s="24"/>
      <c r="K341" s="24"/>
      <c r="L341" s="24"/>
    </row>
    <row r="342" spans="1:12" ht="12.75">
      <c r="A342" s="12" t="s">
        <v>239</v>
      </c>
      <c r="B342" s="10" t="s">
        <v>240</v>
      </c>
      <c r="C342" s="38">
        <v>95038594.34</v>
      </c>
      <c r="D342" s="38">
        <v>21938867</v>
      </c>
      <c r="E342" s="38">
        <v>17800373.35</v>
      </c>
      <c r="F342" s="25">
        <f t="shared" si="12"/>
        <v>18.729626078347994</v>
      </c>
      <c r="G342" s="25">
        <f t="shared" si="13"/>
        <v>81.1362471453061</v>
      </c>
      <c r="H342" s="15">
        <f t="shared" si="14"/>
        <v>-77238220.99000001</v>
      </c>
      <c r="J342" s="24"/>
      <c r="K342" s="24"/>
      <c r="L342" s="24"/>
    </row>
    <row r="343" spans="1:12" s="9" customFormat="1" ht="12.75">
      <c r="A343" s="13" t="s">
        <v>5</v>
      </c>
      <c r="B343" s="2" t="s">
        <v>6</v>
      </c>
      <c r="C343" s="39">
        <v>94984513.94</v>
      </c>
      <c r="D343" s="39">
        <v>21706667</v>
      </c>
      <c r="E343" s="39">
        <v>17608560.93</v>
      </c>
      <c r="F343" s="27">
        <f t="shared" si="12"/>
        <v>18.538349252513953</v>
      </c>
      <c r="G343" s="27">
        <f t="shared" si="13"/>
        <v>81.12051900920578</v>
      </c>
      <c r="H343" s="14">
        <f t="shared" si="14"/>
        <v>-77375953.00999999</v>
      </c>
      <c r="J343" s="24"/>
      <c r="K343" s="24"/>
      <c r="L343" s="24"/>
    </row>
    <row r="344" spans="1:12" ht="12.75">
      <c r="A344" s="13" t="s">
        <v>7</v>
      </c>
      <c r="B344" s="2" t="s">
        <v>8</v>
      </c>
      <c r="C344" s="39">
        <v>54080.4</v>
      </c>
      <c r="D344" s="39">
        <v>232200</v>
      </c>
      <c r="E344" s="39">
        <v>191812.42</v>
      </c>
      <c r="F344" s="27">
        <f t="shared" si="12"/>
        <v>354.68010591637636</v>
      </c>
      <c r="G344" s="27">
        <f t="shared" si="13"/>
        <v>82.60655469422912</v>
      </c>
      <c r="H344" s="14">
        <f t="shared" si="14"/>
        <v>137732.02000000002</v>
      </c>
      <c r="J344" s="24"/>
      <c r="K344" s="24"/>
      <c r="L344" s="24"/>
    </row>
    <row r="345" spans="1:12" ht="12.75">
      <c r="A345" s="11" t="s">
        <v>241</v>
      </c>
      <c r="B345" s="8" t="s">
        <v>242</v>
      </c>
      <c r="C345" s="38">
        <v>39090813258.3</v>
      </c>
      <c r="D345" s="38">
        <v>39643584595</v>
      </c>
      <c r="E345" s="38">
        <v>39444585782.7</v>
      </c>
      <c r="F345" s="25">
        <f t="shared" si="12"/>
        <v>100.90500169966374</v>
      </c>
      <c r="G345" s="25">
        <f t="shared" si="13"/>
        <v>99.49803022523574</v>
      </c>
      <c r="H345" s="15">
        <f t="shared" si="14"/>
        <v>353772524.3999939</v>
      </c>
      <c r="J345" s="24"/>
      <c r="K345" s="24"/>
      <c r="L345" s="24"/>
    </row>
    <row r="346" spans="1:12" s="9" customFormat="1" ht="12.75">
      <c r="A346" s="12" t="s">
        <v>243</v>
      </c>
      <c r="B346" s="10" t="s">
        <v>244</v>
      </c>
      <c r="C346" s="38">
        <v>28734854.41</v>
      </c>
      <c r="D346" s="38">
        <v>121748974</v>
      </c>
      <c r="E346" s="38">
        <v>92585824.13</v>
      </c>
      <c r="F346" s="25">
        <f aca="true" t="shared" si="15" ref="F346:F415">IF(C346=0,"x",E346/C346*100)</f>
        <v>322.2073890090052</v>
      </c>
      <c r="G346" s="25">
        <f aca="true" t="shared" si="16" ref="G346:G415">IF(D346=0,"x",E346/D346*100)</f>
        <v>76.04649229323279</v>
      </c>
      <c r="H346" s="15">
        <f aca="true" t="shared" si="17" ref="H346:H415">+E346-C346</f>
        <v>63850969.72</v>
      </c>
      <c r="J346" s="24"/>
      <c r="K346" s="24"/>
      <c r="L346" s="24"/>
    </row>
    <row r="347" spans="1:12" s="9" customFormat="1" ht="12.75">
      <c r="A347" s="13" t="s">
        <v>5</v>
      </c>
      <c r="B347" s="2" t="s">
        <v>6</v>
      </c>
      <c r="C347" s="39">
        <v>27594290.23</v>
      </c>
      <c r="D347" s="39">
        <v>114702270</v>
      </c>
      <c r="E347" s="39">
        <v>87239486.24</v>
      </c>
      <c r="F347" s="27">
        <f t="shared" si="15"/>
        <v>316.1504989360257</v>
      </c>
      <c r="G347" s="27">
        <f t="shared" si="16"/>
        <v>76.05733194295108</v>
      </c>
      <c r="H347" s="14">
        <f t="shared" si="17"/>
        <v>59645196.00999999</v>
      </c>
      <c r="J347" s="24"/>
      <c r="K347" s="24"/>
      <c r="L347" s="24"/>
    </row>
    <row r="348" spans="1:12" ht="12.75">
      <c r="A348" s="13" t="s">
        <v>7</v>
      </c>
      <c r="B348" s="2" t="s">
        <v>8</v>
      </c>
      <c r="C348" s="39">
        <v>1140564.18</v>
      </c>
      <c r="D348" s="39">
        <v>7046704</v>
      </c>
      <c r="E348" s="39">
        <v>5346337.89</v>
      </c>
      <c r="F348" s="27">
        <f t="shared" si="15"/>
        <v>468.74502844723736</v>
      </c>
      <c r="G348" s="27">
        <f t="shared" si="16"/>
        <v>75.8700505938663</v>
      </c>
      <c r="H348" s="14">
        <f t="shared" si="17"/>
        <v>4205773.71</v>
      </c>
      <c r="J348" s="24"/>
      <c r="K348" s="24"/>
      <c r="L348" s="24"/>
    </row>
    <row r="349" spans="1:12" ht="12.75">
      <c r="A349" s="12" t="s">
        <v>245</v>
      </c>
      <c r="B349" s="10" t="s">
        <v>246</v>
      </c>
      <c r="C349" s="38">
        <v>36532363209.89</v>
      </c>
      <c r="D349" s="38">
        <v>36868362330</v>
      </c>
      <c r="E349" s="38">
        <v>36798825679.61</v>
      </c>
      <c r="F349" s="25">
        <f t="shared" si="15"/>
        <v>100.72938744255084</v>
      </c>
      <c r="G349" s="25">
        <f t="shared" si="16"/>
        <v>99.81139208254602</v>
      </c>
      <c r="H349" s="15">
        <f t="shared" si="17"/>
        <v>266462469.72000122</v>
      </c>
      <c r="J349" s="24"/>
      <c r="K349" s="24"/>
      <c r="L349" s="24"/>
    </row>
    <row r="350" spans="1:12" s="9" customFormat="1" ht="12.75">
      <c r="A350" s="13" t="s">
        <v>5</v>
      </c>
      <c r="B350" s="2" t="s">
        <v>6</v>
      </c>
      <c r="C350" s="39">
        <v>36520289516.77</v>
      </c>
      <c r="D350" s="39">
        <v>36856045180</v>
      </c>
      <c r="E350" s="39">
        <v>36789524427.2</v>
      </c>
      <c r="F350" s="27">
        <f t="shared" si="15"/>
        <v>100.73722008777166</v>
      </c>
      <c r="G350" s="27">
        <f t="shared" si="16"/>
        <v>99.81951196208078</v>
      </c>
      <c r="H350" s="14">
        <f t="shared" si="17"/>
        <v>269234910.4300003</v>
      </c>
      <c r="J350" s="24"/>
      <c r="K350" s="24"/>
      <c r="L350" s="24"/>
    </row>
    <row r="351" spans="1:12" ht="12.75">
      <c r="A351" s="13" t="s">
        <v>7</v>
      </c>
      <c r="B351" s="2" t="s">
        <v>8</v>
      </c>
      <c r="C351" s="39">
        <v>12073693.12</v>
      </c>
      <c r="D351" s="39">
        <v>12317150</v>
      </c>
      <c r="E351" s="39">
        <v>9301252.41</v>
      </c>
      <c r="F351" s="27">
        <f t="shared" si="15"/>
        <v>77.03734323504158</v>
      </c>
      <c r="G351" s="27">
        <f t="shared" si="16"/>
        <v>75.5146475442777</v>
      </c>
      <c r="H351" s="14">
        <f t="shared" si="17"/>
        <v>-2772440.709999999</v>
      </c>
      <c r="J351" s="24"/>
      <c r="K351" s="24"/>
      <c r="L351" s="24"/>
    </row>
    <row r="352" spans="1:12" ht="12.75">
      <c r="A352" s="12" t="s">
        <v>247</v>
      </c>
      <c r="B352" s="10" t="s">
        <v>248</v>
      </c>
      <c r="C352" s="38">
        <v>2291498703.74</v>
      </c>
      <c r="D352" s="38">
        <v>2471240691</v>
      </c>
      <c r="E352" s="38">
        <v>2407536094.1</v>
      </c>
      <c r="F352" s="25">
        <f t="shared" si="15"/>
        <v>105.06382090335087</v>
      </c>
      <c r="G352" s="25">
        <f t="shared" si="16"/>
        <v>97.42216138104209</v>
      </c>
      <c r="H352" s="15">
        <f t="shared" si="17"/>
        <v>116037390.36000013</v>
      </c>
      <c r="J352" s="24"/>
      <c r="K352" s="24"/>
      <c r="L352" s="24"/>
    </row>
    <row r="353" spans="1:12" s="9" customFormat="1" ht="12.75">
      <c r="A353" s="13" t="s">
        <v>5</v>
      </c>
      <c r="B353" s="2" t="s">
        <v>6</v>
      </c>
      <c r="C353" s="39">
        <v>2278637244.42</v>
      </c>
      <c r="D353" s="39">
        <v>2465429691</v>
      </c>
      <c r="E353" s="39">
        <v>2402269521.13</v>
      </c>
      <c r="F353" s="27">
        <f t="shared" si="15"/>
        <v>105.42571122335312</v>
      </c>
      <c r="G353" s="27">
        <f t="shared" si="16"/>
        <v>97.43816787391809</v>
      </c>
      <c r="H353" s="14">
        <f t="shared" si="17"/>
        <v>123632276.71000004</v>
      </c>
      <c r="J353" s="24"/>
      <c r="K353" s="24"/>
      <c r="L353" s="24"/>
    </row>
    <row r="354" spans="1:12" ht="12.75">
      <c r="A354" s="13" t="s">
        <v>7</v>
      </c>
      <c r="B354" s="2" t="s">
        <v>8</v>
      </c>
      <c r="C354" s="39">
        <v>12861459.32</v>
      </c>
      <c r="D354" s="39">
        <v>5811000</v>
      </c>
      <c r="E354" s="39">
        <v>5266572.97</v>
      </c>
      <c r="F354" s="27">
        <f t="shared" si="15"/>
        <v>40.94848678493507</v>
      </c>
      <c r="G354" s="27">
        <f t="shared" si="16"/>
        <v>90.63109568060574</v>
      </c>
      <c r="H354" s="14">
        <f t="shared" si="17"/>
        <v>-7594886.350000001</v>
      </c>
      <c r="J354" s="24"/>
      <c r="K354" s="24"/>
      <c r="L354" s="24"/>
    </row>
    <row r="355" spans="1:12" ht="25.5">
      <c r="A355" s="12" t="s">
        <v>249</v>
      </c>
      <c r="B355" s="22" t="s">
        <v>382</v>
      </c>
      <c r="C355" s="38">
        <v>45111863.23</v>
      </c>
      <c r="D355" s="38">
        <v>5173685</v>
      </c>
      <c r="E355" s="38">
        <v>5161639.83</v>
      </c>
      <c r="F355" s="25">
        <f t="shared" si="15"/>
        <v>11.44186797092309</v>
      </c>
      <c r="G355" s="25">
        <f t="shared" si="16"/>
        <v>99.76718393176237</v>
      </c>
      <c r="H355" s="15">
        <f t="shared" si="17"/>
        <v>-39950223.4</v>
      </c>
      <c r="J355" s="24"/>
      <c r="K355" s="24"/>
      <c r="L355" s="24"/>
    </row>
    <row r="356" spans="1:12" s="9" customFormat="1" ht="12.75">
      <c r="A356" s="13" t="s">
        <v>5</v>
      </c>
      <c r="B356" s="2" t="s">
        <v>6</v>
      </c>
      <c r="C356" s="39">
        <v>45003374.33</v>
      </c>
      <c r="D356" s="39">
        <v>5164310</v>
      </c>
      <c r="E356" s="39">
        <v>5152264.83</v>
      </c>
      <c r="F356" s="27">
        <f t="shared" si="15"/>
        <v>11.448618924037914</v>
      </c>
      <c r="G356" s="27">
        <f t="shared" si="16"/>
        <v>99.76676129047249</v>
      </c>
      <c r="H356" s="14">
        <f t="shared" si="17"/>
        <v>-39851109.5</v>
      </c>
      <c r="J356" s="24"/>
      <c r="K356" s="24"/>
      <c r="L356" s="24"/>
    </row>
    <row r="357" spans="1:12" ht="12.75">
      <c r="A357" s="13" t="s">
        <v>7</v>
      </c>
      <c r="B357" s="2" t="s">
        <v>8</v>
      </c>
      <c r="C357" s="39">
        <v>108488.9</v>
      </c>
      <c r="D357" s="39">
        <v>9375</v>
      </c>
      <c r="E357" s="39">
        <v>9375</v>
      </c>
      <c r="F357" s="27">
        <f t="shared" si="15"/>
        <v>8.641437050242008</v>
      </c>
      <c r="G357" s="27">
        <f t="shared" si="16"/>
        <v>100</v>
      </c>
      <c r="H357" s="14">
        <f t="shared" si="17"/>
        <v>-99113.9</v>
      </c>
      <c r="J357" s="24"/>
      <c r="K357" s="24"/>
      <c r="L357" s="24"/>
    </row>
    <row r="358" spans="1:12" ht="12.75">
      <c r="A358" s="12" t="s">
        <v>420</v>
      </c>
      <c r="B358" s="22" t="s">
        <v>419</v>
      </c>
      <c r="C358" s="38"/>
      <c r="D358" s="38">
        <v>42483915</v>
      </c>
      <c r="E358" s="38">
        <v>41352079.38</v>
      </c>
      <c r="F358" s="28" t="str">
        <f aca="true" t="shared" si="18" ref="F358:F363">IF(C358=0,"x",E358/C358*100)</f>
        <v>x</v>
      </c>
      <c r="G358" s="28">
        <f aca="true" t="shared" si="19" ref="G358:G363">IF(D358=0,"x",E358/D358*100)</f>
        <v>97.33584906193322</v>
      </c>
      <c r="H358" s="23">
        <f t="shared" si="17"/>
        <v>41352079.38</v>
      </c>
      <c r="J358" s="24"/>
      <c r="K358" s="24"/>
      <c r="L358" s="24"/>
    </row>
    <row r="359" spans="1:12" s="9" customFormat="1" ht="12.75">
      <c r="A359" s="13" t="s">
        <v>5</v>
      </c>
      <c r="B359" s="2" t="s">
        <v>6</v>
      </c>
      <c r="C359" s="39"/>
      <c r="D359" s="39">
        <v>42134790</v>
      </c>
      <c r="E359" s="39">
        <v>41069675.26</v>
      </c>
      <c r="F359" s="27" t="str">
        <f t="shared" si="18"/>
        <v>x</v>
      </c>
      <c r="G359" s="27">
        <f t="shared" si="19"/>
        <v>97.47212519630453</v>
      </c>
      <c r="H359" s="14">
        <f t="shared" si="17"/>
        <v>41069675.26</v>
      </c>
      <c r="J359" s="24"/>
      <c r="K359" s="24"/>
      <c r="L359" s="24"/>
    </row>
    <row r="360" spans="1:12" ht="12.75">
      <c r="A360" s="13" t="s">
        <v>7</v>
      </c>
      <c r="B360" s="2" t="s">
        <v>8</v>
      </c>
      <c r="C360" s="39"/>
      <c r="D360" s="39">
        <v>349125</v>
      </c>
      <c r="E360" s="39">
        <v>282404.12</v>
      </c>
      <c r="F360" s="27" t="str">
        <f t="shared" si="18"/>
        <v>x</v>
      </c>
      <c r="G360" s="27">
        <f t="shared" si="19"/>
        <v>80.8891142141067</v>
      </c>
      <c r="H360" s="14">
        <f t="shared" si="17"/>
        <v>282404.12</v>
      </c>
      <c r="J360" s="24"/>
      <c r="K360" s="24"/>
      <c r="L360" s="24"/>
    </row>
    <row r="361" spans="1:12" ht="12.75">
      <c r="A361" s="12" t="s">
        <v>424</v>
      </c>
      <c r="B361" s="22" t="s">
        <v>425</v>
      </c>
      <c r="C361" s="38"/>
      <c r="D361" s="38">
        <v>250000</v>
      </c>
      <c r="E361" s="38">
        <v>64271.23</v>
      </c>
      <c r="F361" s="28" t="str">
        <f t="shared" si="18"/>
        <v>x</v>
      </c>
      <c r="G361" s="28">
        <f t="shared" si="19"/>
        <v>25.708492</v>
      </c>
      <c r="H361" s="23">
        <f>+E361-C361</f>
        <v>64271.23</v>
      </c>
      <c r="J361" s="24"/>
      <c r="K361" s="24"/>
      <c r="L361" s="24"/>
    </row>
    <row r="362" spans="1:12" s="9" customFormat="1" ht="12.75">
      <c r="A362" s="13" t="s">
        <v>5</v>
      </c>
      <c r="B362" s="2" t="s">
        <v>6</v>
      </c>
      <c r="C362" s="39"/>
      <c r="D362" s="39">
        <v>120000</v>
      </c>
      <c r="E362" s="39">
        <v>36596.23</v>
      </c>
      <c r="F362" s="27" t="str">
        <f t="shared" si="18"/>
        <v>x</v>
      </c>
      <c r="G362" s="27">
        <f t="shared" si="19"/>
        <v>30.49685833333334</v>
      </c>
      <c r="H362" s="14">
        <f>+E362-C362</f>
        <v>36596.23</v>
      </c>
      <c r="J362" s="24"/>
      <c r="K362" s="24"/>
      <c r="L362" s="24"/>
    </row>
    <row r="363" spans="1:12" ht="12.75">
      <c r="A363" s="13" t="s">
        <v>7</v>
      </c>
      <c r="B363" s="2" t="s">
        <v>8</v>
      </c>
      <c r="C363" s="39"/>
      <c r="D363" s="39">
        <v>130000</v>
      </c>
      <c r="E363" s="39">
        <v>27675</v>
      </c>
      <c r="F363" s="27" t="str">
        <f t="shared" si="18"/>
        <v>x</v>
      </c>
      <c r="G363" s="27">
        <f t="shared" si="19"/>
        <v>21.28846153846154</v>
      </c>
      <c r="H363" s="14">
        <f>+E363-C363</f>
        <v>27675</v>
      </c>
      <c r="J363" s="24"/>
      <c r="K363" s="24"/>
      <c r="L363" s="24"/>
    </row>
    <row r="364" spans="1:12" ht="12.75">
      <c r="A364" s="12" t="s">
        <v>250</v>
      </c>
      <c r="B364" s="10" t="s">
        <v>251</v>
      </c>
      <c r="C364" s="38">
        <v>86381925.57</v>
      </c>
      <c r="D364" s="38">
        <v>67685500</v>
      </c>
      <c r="E364" s="38">
        <v>51239343.13</v>
      </c>
      <c r="F364" s="25">
        <f t="shared" si="15"/>
        <v>59.31720413951408</v>
      </c>
      <c r="G364" s="25">
        <f t="shared" si="16"/>
        <v>75.70209739161268</v>
      </c>
      <c r="H364" s="15">
        <f t="shared" si="17"/>
        <v>-35142582.43999999</v>
      </c>
      <c r="J364" s="24"/>
      <c r="K364" s="24"/>
      <c r="L364" s="24"/>
    </row>
    <row r="365" spans="1:12" s="9" customFormat="1" ht="12.75">
      <c r="A365" s="13" t="s">
        <v>5</v>
      </c>
      <c r="B365" s="2" t="s">
        <v>6</v>
      </c>
      <c r="C365" s="39">
        <v>85909595.72</v>
      </c>
      <c r="D365" s="39">
        <v>66910500</v>
      </c>
      <c r="E365" s="39">
        <v>50807038.07</v>
      </c>
      <c r="F365" s="27">
        <f t="shared" si="15"/>
        <v>59.14012008110519</v>
      </c>
      <c r="G365" s="27">
        <f t="shared" si="16"/>
        <v>75.93283276914684</v>
      </c>
      <c r="H365" s="14">
        <f t="shared" si="17"/>
        <v>-35102557.65</v>
      </c>
      <c r="J365" s="24"/>
      <c r="K365" s="24"/>
      <c r="L365" s="24"/>
    </row>
    <row r="366" spans="1:12" ht="12.75">
      <c r="A366" s="13" t="s">
        <v>7</v>
      </c>
      <c r="B366" s="2" t="s">
        <v>8</v>
      </c>
      <c r="C366" s="39">
        <v>472329.85</v>
      </c>
      <c r="D366" s="39">
        <v>775000</v>
      </c>
      <c r="E366" s="39">
        <v>432305.06</v>
      </c>
      <c r="F366" s="27">
        <f t="shared" si="15"/>
        <v>91.52609347048467</v>
      </c>
      <c r="G366" s="27">
        <f t="shared" si="16"/>
        <v>55.78129806451613</v>
      </c>
      <c r="H366" s="14">
        <f t="shared" si="17"/>
        <v>-40024.78999999998</v>
      </c>
      <c r="J366" s="24"/>
      <c r="K366" s="24"/>
      <c r="L366" s="24"/>
    </row>
    <row r="367" spans="1:12" ht="25.5">
      <c r="A367" s="12" t="s">
        <v>252</v>
      </c>
      <c r="B367" s="22" t="s">
        <v>383</v>
      </c>
      <c r="C367" s="38">
        <v>106722701.46</v>
      </c>
      <c r="D367" s="38">
        <v>66639500</v>
      </c>
      <c r="E367" s="38">
        <v>47820851.29</v>
      </c>
      <c r="F367" s="25">
        <f t="shared" si="15"/>
        <v>44.80850900117386</v>
      </c>
      <c r="G367" s="25">
        <f t="shared" si="16"/>
        <v>71.76051934663376</v>
      </c>
      <c r="H367" s="15">
        <f t="shared" si="17"/>
        <v>-58901850.169999994</v>
      </c>
      <c r="J367" s="24"/>
      <c r="K367" s="24"/>
      <c r="L367" s="24"/>
    </row>
    <row r="368" spans="1:12" s="9" customFormat="1" ht="12.75">
      <c r="A368" s="13" t="s">
        <v>5</v>
      </c>
      <c r="B368" s="2" t="s">
        <v>6</v>
      </c>
      <c r="C368" s="39">
        <v>106651687.37</v>
      </c>
      <c r="D368" s="39">
        <v>66534500</v>
      </c>
      <c r="E368" s="39">
        <v>47747780.16</v>
      </c>
      <c r="F368" s="27">
        <f t="shared" si="15"/>
        <v>44.769830967935484</v>
      </c>
      <c r="G368" s="27">
        <f t="shared" si="16"/>
        <v>71.76394225552156</v>
      </c>
      <c r="H368" s="14">
        <f t="shared" si="17"/>
        <v>-58903907.21000001</v>
      </c>
      <c r="J368" s="24"/>
      <c r="K368" s="24"/>
      <c r="L368" s="24"/>
    </row>
    <row r="369" spans="1:12" ht="12.75">
      <c r="A369" s="13" t="s">
        <v>7</v>
      </c>
      <c r="B369" s="2" t="s">
        <v>8</v>
      </c>
      <c r="C369" s="39">
        <v>71014.09</v>
      </c>
      <c r="D369" s="39">
        <v>105000</v>
      </c>
      <c r="E369" s="39">
        <v>73071.13</v>
      </c>
      <c r="F369" s="27">
        <f t="shared" si="15"/>
        <v>102.89666459149164</v>
      </c>
      <c r="G369" s="27">
        <f t="shared" si="16"/>
        <v>69.59155238095238</v>
      </c>
      <c r="H369" s="14">
        <f t="shared" si="17"/>
        <v>2057.040000000008</v>
      </c>
      <c r="J369" s="24"/>
      <c r="K369" s="24"/>
      <c r="L369" s="24"/>
    </row>
    <row r="370" spans="1:12" ht="12.75">
      <c r="A370" s="11" t="s">
        <v>253</v>
      </c>
      <c r="B370" s="8" t="s">
        <v>254</v>
      </c>
      <c r="C370" s="38">
        <v>183926068</v>
      </c>
      <c r="D370" s="38">
        <v>228985507</v>
      </c>
      <c r="E370" s="38">
        <v>220868606.39</v>
      </c>
      <c r="F370" s="25">
        <f t="shared" si="15"/>
        <v>120.08553697238827</v>
      </c>
      <c r="G370" s="25">
        <f t="shared" si="16"/>
        <v>96.45527757789492</v>
      </c>
      <c r="H370" s="15">
        <f t="shared" si="17"/>
        <v>36942538.389999986</v>
      </c>
      <c r="J370" s="24"/>
      <c r="K370" s="24"/>
      <c r="L370" s="24"/>
    </row>
    <row r="371" spans="1:12" s="9" customFormat="1" ht="12.75">
      <c r="A371" s="12" t="s">
        <v>255</v>
      </c>
      <c r="B371" s="10" t="s">
        <v>256</v>
      </c>
      <c r="C371" s="38">
        <v>183926068</v>
      </c>
      <c r="D371" s="38">
        <v>228985507</v>
      </c>
      <c r="E371" s="38">
        <v>220868606.39</v>
      </c>
      <c r="F371" s="25">
        <f t="shared" si="15"/>
        <v>120.08553697238827</v>
      </c>
      <c r="G371" s="25">
        <f t="shared" si="16"/>
        <v>96.45527757789492</v>
      </c>
      <c r="H371" s="15">
        <f t="shared" si="17"/>
        <v>36942538.389999986</v>
      </c>
      <c r="J371" s="24"/>
      <c r="K371" s="24"/>
      <c r="L371" s="24"/>
    </row>
    <row r="372" spans="1:12" s="9" customFormat="1" ht="12.75">
      <c r="A372" s="13" t="s">
        <v>5</v>
      </c>
      <c r="B372" s="2" t="s">
        <v>6</v>
      </c>
      <c r="C372" s="39">
        <v>181731230.11</v>
      </c>
      <c r="D372" s="39">
        <v>226912507</v>
      </c>
      <c r="E372" s="39">
        <v>219190133.14</v>
      </c>
      <c r="F372" s="27">
        <f t="shared" si="15"/>
        <v>120.61225415539558</v>
      </c>
      <c r="G372" s="27">
        <f t="shared" si="16"/>
        <v>96.596761473355</v>
      </c>
      <c r="H372" s="14">
        <f t="shared" si="17"/>
        <v>37458903.02999997</v>
      </c>
      <c r="J372" s="24"/>
      <c r="K372" s="24"/>
      <c r="L372" s="24"/>
    </row>
    <row r="373" spans="1:12" ht="12.75">
      <c r="A373" s="13" t="s">
        <v>7</v>
      </c>
      <c r="B373" s="2" t="s">
        <v>8</v>
      </c>
      <c r="C373" s="39">
        <v>2194837.89</v>
      </c>
      <c r="D373" s="39">
        <v>2073000</v>
      </c>
      <c r="E373" s="39">
        <v>1678473.25</v>
      </c>
      <c r="F373" s="27">
        <f t="shared" si="15"/>
        <v>76.4736775161103</v>
      </c>
      <c r="G373" s="27">
        <f t="shared" si="16"/>
        <v>80.9683188615533</v>
      </c>
      <c r="H373" s="14">
        <f t="shared" si="17"/>
        <v>-516364.64000000013</v>
      </c>
      <c r="J373" s="24"/>
      <c r="K373" s="24"/>
      <c r="L373" s="24"/>
    </row>
    <row r="374" spans="1:12" ht="12.75">
      <c r="A374" s="11" t="s">
        <v>257</v>
      </c>
      <c r="B374" s="8" t="s">
        <v>258</v>
      </c>
      <c r="C374" s="38">
        <v>344024139.33</v>
      </c>
      <c r="D374" s="38">
        <v>334598246</v>
      </c>
      <c r="E374" s="38">
        <v>326612895.61</v>
      </c>
      <c r="F374" s="25">
        <f t="shared" si="15"/>
        <v>94.93894708844878</v>
      </c>
      <c r="G374" s="25">
        <f t="shared" si="16"/>
        <v>97.61345121038083</v>
      </c>
      <c r="H374" s="15">
        <f t="shared" si="17"/>
        <v>-17411243.71999997</v>
      </c>
      <c r="J374" s="24"/>
      <c r="K374" s="24"/>
      <c r="L374" s="24"/>
    </row>
    <row r="375" spans="1:12" s="9" customFormat="1" ht="12.75">
      <c r="A375" s="12" t="s">
        <v>259</v>
      </c>
      <c r="B375" s="10" t="s">
        <v>260</v>
      </c>
      <c r="C375" s="38">
        <v>43732868.12</v>
      </c>
      <c r="D375" s="38">
        <v>42456006</v>
      </c>
      <c r="E375" s="38">
        <v>37752812.45</v>
      </c>
      <c r="F375" s="25">
        <f t="shared" si="15"/>
        <v>86.32594676024648</v>
      </c>
      <c r="G375" s="25">
        <f t="shared" si="16"/>
        <v>88.92219501287993</v>
      </c>
      <c r="H375" s="15">
        <f t="shared" si="17"/>
        <v>-5980055.669999994</v>
      </c>
      <c r="J375" s="24"/>
      <c r="K375" s="24"/>
      <c r="L375" s="24"/>
    </row>
    <row r="376" spans="1:12" s="9" customFormat="1" ht="12.75">
      <c r="A376" s="13" t="s">
        <v>5</v>
      </c>
      <c r="B376" s="2" t="s">
        <v>6</v>
      </c>
      <c r="C376" s="39">
        <v>43354048.03</v>
      </c>
      <c r="D376" s="39">
        <v>41782947</v>
      </c>
      <c r="E376" s="39">
        <v>37369125.34</v>
      </c>
      <c r="F376" s="27">
        <f t="shared" si="15"/>
        <v>86.195239056204</v>
      </c>
      <c r="G376" s="27">
        <f t="shared" si="16"/>
        <v>89.43630840591499</v>
      </c>
      <c r="H376" s="14">
        <f t="shared" si="17"/>
        <v>-5984922.689999998</v>
      </c>
      <c r="J376" s="24"/>
      <c r="K376" s="24"/>
      <c r="L376" s="24"/>
    </row>
    <row r="377" spans="1:12" ht="12.75">
      <c r="A377" s="13" t="s">
        <v>7</v>
      </c>
      <c r="B377" s="2" t="s">
        <v>8</v>
      </c>
      <c r="C377" s="39">
        <v>378820.09</v>
      </c>
      <c r="D377" s="39">
        <v>673059</v>
      </c>
      <c r="E377" s="39">
        <v>383687.11</v>
      </c>
      <c r="F377" s="27">
        <f t="shared" si="15"/>
        <v>101.28478402504999</v>
      </c>
      <c r="G377" s="27">
        <f t="shared" si="16"/>
        <v>57.0064600577364</v>
      </c>
      <c r="H377" s="14">
        <f t="shared" si="17"/>
        <v>4867.01999999996</v>
      </c>
      <c r="J377" s="24"/>
      <c r="K377" s="24"/>
      <c r="L377" s="24"/>
    </row>
    <row r="378" spans="1:12" ht="12.75">
      <c r="A378" s="12" t="s">
        <v>261</v>
      </c>
      <c r="B378" s="10" t="s">
        <v>262</v>
      </c>
      <c r="C378" s="38">
        <v>296720158.67</v>
      </c>
      <c r="D378" s="38">
        <v>286498033</v>
      </c>
      <c r="E378" s="38">
        <v>285124833.65</v>
      </c>
      <c r="F378" s="25">
        <f t="shared" si="15"/>
        <v>96.09216809805771</v>
      </c>
      <c r="G378" s="25">
        <f t="shared" si="16"/>
        <v>99.52069501642966</v>
      </c>
      <c r="H378" s="15">
        <f t="shared" si="17"/>
        <v>-11595325.02000004</v>
      </c>
      <c r="J378" s="24"/>
      <c r="K378" s="24"/>
      <c r="L378" s="24"/>
    </row>
    <row r="379" spans="1:12" s="9" customFormat="1" ht="12.75">
      <c r="A379" s="13" t="s">
        <v>5</v>
      </c>
      <c r="B379" s="2" t="s">
        <v>6</v>
      </c>
      <c r="C379" s="39">
        <v>295778409.48</v>
      </c>
      <c r="D379" s="39">
        <v>285188129</v>
      </c>
      <c r="E379" s="39">
        <v>283866231.95</v>
      </c>
      <c r="F379" s="27">
        <f t="shared" si="15"/>
        <v>95.97260072128236</v>
      </c>
      <c r="G379" s="27">
        <f t="shared" si="16"/>
        <v>99.53648244243715</v>
      </c>
      <c r="H379" s="14">
        <f t="shared" si="17"/>
        <v>-11912177.530000031</v>
      </c>
      <c r="J379" s="24"/>
      <c r="K379" s="24"/>
      <c r="L379" s="24"/>
    </row>
    <row r="380" spans="1:12" ht="12.75">
      <c r="A380" s="13" t="s">
        <v>7</v>
      </c>
      <c r="B380" s="2" t="s">
        <v>8</v>
      </c>
      <c r="C380" s="39">
        <v>941749.19</v>
      </c>
      <c r="D380" s="39">
        <v>1309904</v>
      </c>
      <c r="E380" s="39">
        <v>1258601.7</v>
      </c>
      <c r="F380" s="27">
        <f t="shared" si="15"/>
        <v>133.6451056570593</v>
      </c>
      <c r="G380" s="27">
        <f t="shared" si="16"/>
        <v>96.08350688294715</v>
      </c>
      <c r="H380" s="14">
        <f t="shared" si="17"/>
        <v>316852.51</v>
      </c>
      <c r="J380" s="24"/>
      <c r="K380" s="24"/>
      <c r="L380" s="24"/>
    </row>
    <row r="381" spans="1:12" ht="12.75">
      <c r="A381" s="12" t="s">
        <v>263</v>
      </c>
      <c r="B381" s="10" t="s">
        <v>264</v>
      </c>
      <c r="C381" s="38">
        <v>3571112.54</v>
      </c>
      <c r="D381" s="38">
        <v>5644207</v>
      </c>
      <c r="E381" s="38">
        <v>3735249.51</v>
      </c>
      <c r="F381" s="25">
        <f t="shared" si="15"/>
        <v>104.59624187592811</v>
      </c>
      <c r="G381" s="25">
        <f t="shared" si="16"/>
        <v>66.17846422004013</v>
      </c>
      <c r="H381" s="15">
        <f t="shared" si="17"/>
        <v>164136.96999999974</v>
      </c>
      <c r="J381" s="24"/>
      <c r="K381" s="24"/>
      <c r="L381" s="24"/>
    </row>
    <row r="382" spans="1:12" s="9" customFormat="1" ht="12.75">
      <c r="A382" s="13" t="s">
        <v>5</v>
      </c>
      <c r="B382" s="2" t="s">
        <v>6</v>
      </c>
      <c r="C382" s="39">
        <v>3455193.41</v>
      </c>
      <c r="D382" s="39">
        <v>5523557</v>
      </c>
      <c r="E382" s="39">
        <v>3578787.66</v>
      </c>
      <c r="F382" s="27">
        <f t="shared" si="15"/>
        <v>103.57705735494558</v>
      </c>
      <c r="G382" s="27">
        <f t="shared" si="16"/>
        <v>64.79135926360496</v>
      </c>
      <c r="H382" s="14">
        <f t="shared" si="17"/>
        <v>123594.25</v>
      </c>
      <c r="J382" s="24"/>
      <c r="K382" s="24"/>
      <c r="L382" s="24"/>
    </row>
    <row r="383" spans="1:12" ht="12.75">
      <c r="A383" s="13" t="s">
        <v>7</v>
      </c>
      <c r="B383" s="2" t="s">
        <v>8</v>
      </c>
      <c r="C383" s="39">
        <v>115919.13</v>
      </c>
      <c r="D383" s="39">
        <v>120650</v>
      </c>
      <c r="E383" s="39">
        <v>156461.85</v>
      </c>
      <c r="F383" s="27">
        <f t="shared" si="15"/>
        <v>134.97500369438592</v>
      </c>
      <c r="G383" s="27">
        <f t="shared" si="16"/>
        <v>129.68242851222544</v>
      </c>
      <c r="H383" s="14">
        <f t="shared" si="17"/>
        <v>40542.72</v>
      </c>
      <c r="J383" s="24"/>
      <c r="K383" s="24"/>
      <c r="L383" s="24"/>
    </row>
    <row r="384" spans="1:12" ht="12.75">
      <c r="A384" s="11" t="s">
        <v>265</v>
      </c>
      <c r="B384" s="8" t="s">
        <v>266</v>
      </c>
      <c r="C384" s="38">
        <v>23821509956.21</v>
      </c>
      <c r="D384" s="38">
        <v>23824994725</v>
      </c>
      <c r="E384" s="38">
        <v>23765588373.43</v>
      </c>
      <c r="F384" s="25">
        <f t="shared" si="15"/>
        <v>99.7652475309802</v>
      </c>
      <c r="G384" s="25">
        <f t="shared" si="16"/>
        <v>99.75065534219127</v>
      </c>
      <c r="H384" s="15">
        <f t="shared" si="17"/>
        <v>-55921582.77999878</v>
      </c>
      <c r="J384" s="24"/>
      <c r="K384" s="24"/>
      <c r="L384" s="24"/>
    </row>
    <row r="385" spans="1:12" s="9" customFormat="1" ht="12.75">
      <c r="A385" s="12" t="s">
        <v>267</v>
      </c>
      <c r="B385" s="10" t="s">
        <v>268</v>
      </c>
      <c r="C385" s="38">
        <v>655193750.85</v>
      </c>
      <c r="D385" s="38">
        <v>663053353</v>
      </c>
      <c r="E385" s="38">
        <v>616070858.55</v>
      </c>
      <c r="F385" s="25">
        <f t="shared" si="15"/>
        <v>94.02880563966843</v>
      </c>
      <c r="G385" s="25">
        <f t="shared" si="16"/>
        <v>92.91422112000087</v>
      </c>
      <c r="H385" s="15">
        <f t="shared" si="17"/>
        <v>-39122892.30000007</v>
      </c>
      <c r="J385" s="24"/>
      <c r="K385" s="24"/>
      <c r="L385" s="24"/>
    </row>
    <row r="386" spans="1:12" s="9" customFormat="1" ht="12.75">
      <c r="A386" s="13" t="s">
        <v>5</v>
      </c>
      <c r="B386" s="2" t="s">
        <v>6</v>
      </c>
      <c r="C386" s="39">
        <v>257207059.14</v>
      </c>
      <c r="D386" s="39">
        <v>262000756</v>
      </c>
      <c r="E386" s="39">
        <v>244405996.95</v>
      </c>
      <c r="F386" s="27">
        <f t="shared" si="15"/>
        <v>95.02305176506363</v>
      </c>
      <c r="G386" s="27">
        <f t="shared" si="16"/>
        <v>93.28446248834487</v>
      </c>
      <c r="H386" s="14">
        <f t="shared" si="17"/>
        <v>-12801062.189999998</v>
      </c>
      <c r="J386" s="24"/>
      <c r="K386" s="24"/>
      <c r="L386" s="24"/>
    </row>
    <row r="387" spans="1:12" ht="12.75">
      <c r="A387" s="13" t="s">
        <v>7</v>
      </c>
      <c r="B387" s="2" t="s">
        <v>8</v>
      </c>
      <c r="C387" s="39">
        <v>397986691.71</v>
      </c>
      <c r="D387" s="39">
        <v>401052597</v>
      </c>
      <c r="E387" s="39">
        <v>371664861.6</v>
      </c>
      <c r="F387" s="27">
        <f t="shared" si="15"/>
        <v>93.38625369684979</v>
      </c>
      <c r="G387" s="27">
        <f t="shared" si="16"/>
        <v>92.67234880915134</v>
      </c>
      <c r="H387" s="14">
        <f t="shared" si="17"/>
        <v>-26321830.109999955</v>
      </c>
      <c r="J387" s="24"/>
      <c r="K387" s="24"/>
      <c r="L387" s="24"/>
    </row>
    <row r="388" spans="1:12" ht="12.75">
      <c r="A388" s="12" t="s">
        <v>269</v>
      </c>
      <c r="B388" s="10" t="s">
        <v>270</v>
      </c>
      <c r="C388" s="38">
        <v>23166316205.36</v>
      </c>
      <c r="D388" s="38">
        <v>23161941372</v>
      </c>
      <c r="E388" s="38">
        <v>23149517514.88</v>
      </c>
      <c r="F388" s="25">
        <f t="shared" si="15"/>
        <v>99.92748657002224</v>
      </c>
      <c r="G388" s="25">
        <f t="shared" si="16"/>
        <v>99.94636089902629</v>
      </c>
      <c r="H388" s="15">
        <f t="shared" si="17"/>
        <v>-16798690.479999542</v>
      </c>
      <c r="J388" s="24"/>
      <c r="K388" s="24"/>
      <c r="L388" s="24"/>
    </row>
    <row r="389" spans="1:12" s="9" customFormat="1" ht="12.75">
      <c r="A389" s="13" t="s">
        <v>5</v>
      </c>
      <c r="B389" s="2" t="s">
        <v>6</v>
      </c>
      <c r="C389" s="39">
        <v>23147300278.73</v>
      </c>
      <c r="D389" s="39">
        <v>23130163714</v>
      </c>
      <c r="E389" s="39">
        <v>23123520504.3</v>
      </c>
      <c r="F389" s="27">
        <f t="shared" si="15"/>
        <v>99.89726761158471</v>
      </c>
      <c r="G389" s="27">
        <f t="shared" si="16"/>
        <v>99.9712790199752</v>
      </c>
      <c r="H389" s="14">
        <f t="shared" si="17"/>
        <v>-23779774.430000305</v>
      </c>
      <c r="J389" s="24"/>
      <c r="K389" s="24"/>
      <c r="L389" s="24"/>
    </row>
    <row r="390" spans="1:12" ht="12.75">
      <c r="A390" s="13" t="s">
        <v>7</v>
      </c>
      <c r="B390" s="2" t="s">
        <v>8</v>
      </c>
      <c r="C390" s="39">
        <v>19015926.63</v>
      </c>
      <c r="D390" s="39">
        <v>31777658</v>
      </c>
      <c r="E390" s="39">
        <v>25997010.58</v>
      </c>
      <c r="F390" s="27">
        <f t="shared" si="15"/>
        <v>136.71177369282898</v>
      </c>
      <c r="G390" s="27">
        <f t="shared" si="16"/>
        <v>81.80908290976005</v>
      </c>
      <c r="H390" s="14">
        <f t="shared" si="17"/>
        <v>6981083.949999999</v>
      </c>
      <c r="J390" s="24"/>
      <c r="K390" s="24"/>
      <c r="L390" s="24"/>
    </row>
    <row r="391" spans="1:12" ht="12.75">
      <c r="A391" s="11" t="s">
        <v>271</v>
      </c>
      <c r="B391" s="8" t="s">
        <v>272</v>
      </c>
      <c r="C391" s="38">
        <v>6165650635.98</v>
      </c>
      <c r="D391" s="38">
        <v>6234255299</v>
      </c>
      <c r="E391" s="38">
        <v>6095238810.85</v>
      </c>
      <c r="F391" s="25">
        <f t="shared" si="15"/>
        <v>98.85799846136096</v>
      </c>
      <c r="G391" s="25">
        <f t="shared" si="16"/>
        <v>97.77011877950686</v>
      </c>
      <c r="H391" s="15">
        <f t="shared" si="17"/>
        <v>-70411825.12999916</v>
      </c>
      <c r="J391" s="24"/>
      <c r="K391" s="24"/>
      <c r="L391" s="24"/>
    </row>
    <row r="392" spans="1:12" s="9" customFormat="1" ht="12.75">
      <c r="A392" s="12" t="s">
        <v>273</v>
      </c>
      <c r="B392" s="10" t="s">
        <v>274</v>
      </c>
      <c r="C392" s="38">
        <v>3351504096.23</v>
      </c>
      <c r="D392" s="38">
        <v>3314219026</v>
      </c>
      <c r="E392" s="38">
        <v>3249316444.44</v>
      </c>
      <c r="F392" s="25">
        <f t="shared" si="15"/>
        <v>96.95099129059852</v>
      </c>
      <c r="G392" s="25">
        <f t="shared" si="16"/>
        <v>98.04169304892525</v>
      </c>
      <c r="H392" s="15">
        <f t="shared" si="17"/>
        <v>-102187651.78999996</v>
      </c>
      <c r="J392" s="24"/>
      <c r="K392" s="24"/>
      <c r="L392" s="24"/>
    </row>
    <row r="393" spans="1:12" s="9" customFormat="1" ht="12.75">
      <c r="A393" s="13" t="s">
        <v>5</v>
      </c>
      <c r="B393" s="2" t="s">
        <v>6</v>
      </c>
      <c r="C393" s="39">
        <v>3350900160.84</v>
      </c>
      <c r="D393" s="39">
        <v>3312130776</v>
      </c>
      <c r="E393" s="39">
        <v>3248647574.06</v>
      </c>
      <c r="F393" s="27">
        <f t="shared" si="15"/>
        <v>96.94850392813949</v>
      </c>
      <c r="G393" s="27">
        <f t="shared" si="16"/>
        <v>98.08331233778554</v>
      </c>
      <c r="H393" s="14">
        <f t="shared" si="17"/>
        <v>-102252586.78000021</v>
      </c>
      <c r="J393" s="24"/>
      <c r="K393" s="24"/>
      <c r="L393" s="24"/>
    </row>
    <row r="394" spans="1:12" ht="12.75">
      <c r="A394" s="13" t="s">
        <v>7</v>
      </c>
      <c r="B394" s="2" t="s">
        <v>8</v>
      </c>
      <c r="C394" s="39">
        <v>603935.39</v>
      </c>
      <c r="D394" s="39">
        <v>2088250</v>
      </c>
      <c r="E394" s="39">
        <v>668870.38</v>
      </c>
      <c r="F394" s="27">
        <f t="shared" si="15"/>
        <v>110.75197629998137</v>
      </c>
      <c r="G394" s="27">
        <f t="shared" si="16"/>
        <v>32.03018699868311</v>
      </c>
      <c r="H394" s="14">
        <f t="shared" si="17"/>
        <v>64934.98999999999</v>
      </c>
      <c r="J394" s="24"/>
      <c r="K394" s="24"/>
      <c r="L394" s="24"/>
    </row>
    <row r="395" spans="1:12" ht="12.75">
      <c r="A395" s="12" t="s">
        <v>275</v>
      </c>
      <c r="B395" s="10" t="s">
        <v>276</v>
      </c>
      <c r="C395" s="38">
        <v>2796469617.16</v>
      </c>
      <c r="D395" s="38">
        <v>2920036273</v>
      </c>
      <c r="E395" s="38">
        <v>2845922366.41</v>
      </c>
      <c r="F395" s="25">
        <f t="shared" si="15"/>
        <v>101.76839930412771</v>
      </c>
      <c r="G395" s="25">
        <f t="shared" si="16"/>
        <v>97.46188404317812</v>
      </c>
      <c r="H395" s="15">
        <f t="shared" si="17"/>
        <v>49452749.25</v>
      </c>
      <c r="J395" s="24"/>
      <c r="K395" s="24"/>
      <c r="L395" s="24"/>
    </row>
    <row r="396" spans="1:12" s="9" customFormat="1" ht="12.75">
      <c r="A396" s="13" t="s">
        <v>5</v>
      </c>
      <c r="B396" s="2" t="s">
        <v>6</v>
      </c>
      <c r="C396" s="39">
        <v>2786668118.82</v>
      </c>
      <c r="D396" s="39">
        <v>2898620273</v>
      </c>
      <c r="E396" s="39">
        <v>2822343303.62</v>
      </c>
      <c r="F396" s="27">
        <f t="shared" si="15"/>
        <v>101.28020931373436</v>
      </c>
      <c r="G396" s="27">
        <f t="shared" si="16"/>
        <v>97.36850769690314</v>
      </c>
      <c r="H396" s="14">
        <f t="shared" si="17"/>
        <v>35675184.799999714</v>
      </c>
      <c r="J396" s="24"/>
      <c r="K396" s="24"/>
      <c r="L396" s="24"/>
    </row>
    <row r="397" spans="1:12" ht="12.75">
      <c r="A397" s="13" t="s">
        <v>7</v>
      </c>
      <c r="B397" s="2" t="s">
        <v>8</v>
      </c>
      <c r="C397" s="39">
        <v>9801498.34</v>
      </c>
      <c r="D397" s="39">
        <v>21416000</v>
      </c>
      <c r="E397" s="39">
        <v>23579062.79</v>
      </c>
      <c r="F397" s="27">
        <f t="shared" si="15"/>
        <v>240.56590096815745</v>
      </c>
      <c r="G397" s="27">
        <f t="shared" si="16"/>
        <v>110.10021848150915</v>
      </c>
      <c r="H397" s="14">
        <f t="shared" si="17"/>
        <v>13777564.45</v>
      </c>
      <c r="J397" s="24"/>
      <c r="K397" s="24"/>
      <c r="L397" s="24"/>
    </row>
    <row r="398" spans="1:12" ht="12.75">
      <c r="A398" s="12" t="s">
        <v>277</v>
      </c>
      <c r="B398" s="10" t="s">
        <v>278</v>
      </c>
      <c r="C398" s="38">
        <v>17676922.59</v>
      </c>
      <c r="D398" s="38">
        <v>0</v>
      </c>
      <c r="E398" s="38"/>
      <c r="F398" s="25">
        <f t="shared" si="15"/>
        <v>0</v>
      </c>
      <c r="G398" s="25" t="str">
        <f t="shared" si="16"/>
        <v>x</v>
      </c>
      <c r="H398" s="15">
        <f t="shared" si="17"/>
        <v>-17676922.59</v>
      </c>
      <c r="J398" s="24"/>
      <c r="K398" s="24"/>
      <c r="L398" s="24"/>
    </row>
    <row r="399" spans="1:12" s="9" customFormat="1" ht="12.75">
      <c r="A399" s="13" t="s">
        <v>5</v>
      </c>
      <c r="B399" s="2" t="s">
        <v>6</v>
      </c>
      <c r="C399" s="39">
        <v>17511502.86</v>
      </c>
      <c r="D399" s="39">
        <v>0</v>
      </c>
      <c r="E399" s="39"/>
      <c r="F399" s="27">
        <f t="shared" si="15"/>
        <v>0</v>
      </c>
      <c r="G399" s="27" t="str">
        <f t="shared" si="16"/>
        <v>x</v>
      </c>
      <c r="H399" s="14">
        <f t="shared" si="17"/>
        <v>-17511502.86</v>
      </c>
      <c r="J399" s="24"/>
      <c r="K399" s="24"/>
      <c r="L399" s="24"/>
    </row>
    <row r="400" spans="1:12" s="9" customFormat="1" ht="12.75">
      <c r="A400" s="13" t="s">
        <v>7</v>
      </c>
      <c r="B400" s="2" t="s">
        <v>8</v>
      </c>
      <c r="C400" s="39">
        <v>165419.73</v>
      </c>
      <c r="D400" s="39">
        <v>0</v>
      </c>
      <c r="E400" s="39"/>
      <c r="F400" s="27">
        <f>IF(C400=0,"x",E400/C400*100)</f>
        <v>0</v>
      </c>
      <c r="G400" s="27" t="str">
        <f>IF(D400=0,"x",E400/D400*100)</f>
        <v>x</v>
      </c>
      <c r="H400" s="14">
        <f t="shared" si="17"/>
        <v>-165419.73</v>
      </c>
      <c r="J400" s="24"/>
      <c r="K400" s="24"/>
      <c r="L400" s="24"/>
    </row>
    <row r="401" spans="1:12" ht="12.75">
      <c r="A401" s="11" t="s">
        <v>279</v>
      </c>
      <c r="B401" s="8" t="s">
        <v>280</v>
      </c>
      <c r="C401" s="38">
        <v>52198225.62</v>
      </c>
      <c r="D401" s="38">
        <v>52521993</v>
      </c>
      <c r="E401" s="38">
        <v>52520834.46</v>
      </c>
      <c r="F401" s="25">
        <f t="shared" si="15"/>
        <v>100.61804560627898</v>
      </c>
      <c r="G401" s="25">
        <f t="shared" si="16"/>
        <v>99.99779418119186</v>
      </c>
      <c r="H401" s="15">
        <f t="shared" si="17"/>
        <v>322608.8400000036</v>
      </c>
      <c r="J401" s="24"/>
      <c r="K401" s="24"/>
      <c r="L401" s="24"/>
    </row>
    <row r="402" spans="1:12" s="9" customFormat="1" ht="12.75">
      <c r="A402" s="12" t="s">
        <v>281</v>
      </c>
      <c r="B402" s="10" t="s">
        <v>282</v>
      </c>
      <c r="C402" s="38">
        <v>52198225.62</v>
      </c>
      <c r="D402" s="38">
        <v>52521993</v>
      </c>
      <c r="E402" s="38">
        <v>52520834.46</v>
      </c>
      <c r="F402" s="25">
        <f t="shared" si="15"/>
        <v>100.61804560627898</v>
      </c>
      <c r="G402" s="25">
        <f t="shared" si="16"/>
        <v>99.99779418119186</v>
      </c>
      <c r="H402" s="15">
        <f t="shared" si="17"/>
        <v>322608.8400000036</v>
      </c>
      <c r="J402" s="24"/>
      <c r="K402" s="24"/>
      <c r="L402" s="24"/>
    </row>
    <row r="403" spans="1:12" s="9" customFormat="1" ht="12.75">
      <c r="A403" s="13" t="s">
        <v>5</v>
      </c>
      <c r="B403" s="2" t="s">
        <v>6</v>
      </c>
      <c r="C403" s="39">
        <v>52133388.92</v>
      </c>
      <c r="D403" s="39">
        <v>52445493</v>
      </c>
      <c r="E403" s="39">
        <v>52444430.71</v>
      </c>
      <c r="F403" s="27">
        <f t="shared" si="15"/>
        <v>100.5966268382769</v>
      </c>
      <c r="G403" s="27">
        <f t="shared" si="16"/>
        <v>99.99797448753127</v>
      </c>
      <c r="H403" s="14">
        <f t="shared" si="17"/>
        <v>311041.7899999991</v>
      </c>
      <c r="J403" s="24"/>
      <c r="K403" s="24"/>
      <c r="L403" s="24"/>
    </row>
    <row r="404" spans="1:12" ht="12.75">
      <c r="A404" s="13" t="s">
        <v>7</v>
      </c>
      <c r="B404" s="2" t="s">
        <v>8</v>
      </c>
      <c r="C404" s="39">
        <v>64836.7</v>
      </c>
      <c r="D404" s="39">
        <v>76500</v>
      </c>
      <c r="E404" s="39">
        <v>76403.75</v>
      </c>
      <c r="F404" s="27">
        <f t="shared" si="15"/>
        <v>117.84028181570005</v>
      </c>
      <c r="G404" s="27">
        <f t="shared" si="16"/>
        <v>99.87418300653594</v>
      </c>
      <c r="H404" s="14">
        <f t="shared" si="17"/>
        <v>11567.050000000003</v>
      </c>
      <c r="J404" s="24"/>
      <c r="K404" s="24"/>
      <c r="L404" s="24"/>
    </row>
    <row r="405" spans="1:12" ht="12.75">
      <c r="A405" s="11" t="s">
        <v>283</v>
      </c>
      <c r="B405" s="8" t="s">
        <v>284</v>
      </c>
      <c r="C405" s="38">
        <v>2318439014.33</v>
      </c>
      <c r="D405" s="38">
        <v>2391984578</v>
      </c>
      <c r="E405" s="38">
        <v>2385670127.31</v>
      </c>
      <c r="F405" s="25">
        <f t="shared" si="15"/>
        <v>102.89984392793825</v>
      </c>
      <c r="G405" s="25">
        <f t="shared" si="16"/>
        <v>99.73601624575356</v>
      </c>
      <c r="H405" s="15">
        <f t="shared" si="17"/>
        <v>67231112.98000002</v>
      </c>
      <c r="J405" s="24"/>
      <c r="K405" s="24"/>
      <c r="L405" s="24"/>
    </row>
    <row r="406" spans="1:12" s="9" customFormat="1" ht="12.75">
      <c r="A406" s="12" t="s">
        <v>285</v>
      </c>
      <c r="B406" s="10" t="s">
        <v>286</v>
      </c>
      <c r="C406" s="38">
        <v>279268513.44</v>
      </c>
      <c r="D406" s="38">
        <v>279981289</v>
      </c>
      <c r="E406" s="38">
        <v>276758122.48</v>
      </c>
      <c r="F406" s="25">
        <f t="shared" si="15"/>
        <v>99.10108342359214</v>
      </c>
      <c r="G406" s="25">
        <f t="shared" si="16"/>
        <v>98.8487921705368</v>
      </c>
      <c r="H406" s="15">
        <f t="shared" si="17"/>
        <v>-2510390.9599999785</v>
      </c>
      <c r="J406" s="24"/>
      <c r="K406" s="24"/>
      <c r="L406" s="24"/>
    </row>
    <row r="407" spans="1:12" s="9" customFormat="1" ht="12.75">
      <c r="A407" s="13" t="s">
        <v>5</v>
      </c>
      <c r="B407" s="2" t="s">
        <v>6</v>
      </c>
      <c r="C407" s="39">
        <v>243548651.86</v>
      </c>
      <c r="D407" s="39">
        <v>238216908</v>
      </c>
      <c r="E407" s="39">
        <v>222730611.04</v>
      </c>
      <c r="F407" s="27">
        <f t="shared" si="15"/>
        <v>91.4522044523708</v>
      </c>
      <c r="G407" s="27">
        <f t="shared" si="16"/>
        <v>93.49907733669349</v>
      </c>
      <c r="H407" s="14">
        <f t="shared" si="17"/>
        <v>-20818040.820000023</v>
      </c>
      <c r="J407" s="24"/>
      <c r="K407" s="24"/>
      <c r="L407" s="24"/>
    </row>
    <row r="408" spans="1:12" ht="12.75">
      <c r="A408" s="13" t="s">
        <v>7</v>
      </c>
      <c r="B408" s="2" t="s">
        <v>8</v>
      </c>
      <c r="C408" s="39">
        <v>35719861.58</v>
      </c>
      <c r="D408" s="39">
        <v>41764381</v>
      </c>
      <c r="E408" s="39">
        <v>54027511.44</v>
      </c>
      <c r="F408" s="27">
        <f t="shared" si="15"/>
        <v>151.25341770711307</v>
      </c>
      <c r="G408" s="27">
        <f t="shared" si="16"/>
        <v>129.36265340554192</v>
      </c>
      <c r="H408" s="14">
        <f t="shared" si="17"/>
        <v>18307649.86</v>
      </c>
      <c r="J408" s="24"/>
      <c r="K408" s="24"/>
      <c r="L408" s="24"/>
    </row>
    <row r="409" spans="1:12" ht="12.75">
      <c r="A409" s="12" t="s">
        <v>287</v>
      </c>
      <c r="B409" s="10" t="s">
        <v>288</v>
      </c>
      <c r="C409" s="38">
        <v>6660897.89</v>
      </c>
      <c r="D409" s="38">
        <v>5456260</v>
      </c>
      <c r="E409" s="38">
        <v>5345655.03</v>
      </c>
      <c r="F409" s="25">
        <f t="shared" si="15"/>
        <v>80.25427079471415</v>
      </c>
      <c r="G409" s="25">
        <f t="shared" si="16"/>
        <v>97.97287940823935</v>
      </c>
      <c r="H409" s="15">
        <f t="shared" si="17"/>
        <v>-1315242.8599999994</v>
      </c>
      <c r="J409" s="24"/>
      <c r="K409" s="24"/>
      <c r="L409" s="24"/>
    </row>
    <row r="410" spans="1:12" s="9" customFormat="1" ht="12.75">
      <c r="A410" s="13" t="s">
        <v>5</v>
      </c>
      <c r="B410" s="2" t="s">
        <v>6</v>
      </c>
      <c r="C410" s="39">
        <v>6555897.89</v>
      </c>
      <c r="D410" s="39">
        <v>5422040</v>
      </c>
      <c r="E410" s="39">
        <v>5317010.03</v>
      </c>
      <c r="F410" s="27">
        <f t="shared" si="15"/>
        <v>81.10269743691813</v>
      </c>
      <c r="G410" s="27">
        <f t="shared" si="16"/>
        <v>98.06290676571918</v>
      </c>
      <c r="H410" s="14">
        <f t="shared" si="17"/>
        <v>-1238887.8599999994</v>
      </c>
      <c r="J410" s="24"/>
      <c r="K410" s="24"/>
      <c r="L410" s="24"/>
    </row>
    <row r="411" spans="1:12" ht="12.75">
      <c r="A411" s="13" t="s">
        <v>7</v>
      </c>
      <c r="B411" s="2" t="s">
        <v>8</v>
      </c>
      <c r="C411" s="39">
        <v>105000</v>
      </c>
      <c r="D411" s="39">
        <v>34220</v>
      </c>
      <c r="E411" s="39">
        <v>28645</v>
      </c>
      <c r="F411" s="27">
        <f t="shared" si="15"/>
        <v>27.280952380952385</v>
      </c>
      <c r="G411" s="27">
        <f t="shared" si="16"/>
        <v>83.708357685564</v>
      </c>
      <c r="H411" s="14">
        <f t="shared" si="17"/>
        <v>-76355</v>
      </c>
      <c r="J411" s="24"/>
      <c r="K411" s="24"/>
      <c r="L411" s="24"/>
    </row>
    <row r="412" spans="1:12" ht="12.75">
      <c r="A412" s="12" t="s">
        <v>289</v>
      </c>
      <c r="B412" s="10" t="s">
        <v>290</v>
      </c>
      <c r="C412" s="38">
        <v>482069029.63</v>
      </c>
      <c r="D412" s="38">
        <v>494454776</v>
      </c>
      <c r="E412" s="38">
        <v>493906055.84</v>
      </c>
      <c r="F412" s="25">
        <f t="shared" si="15"/>
        <v>102.45546290726976</v>
      </c>
      <c r="G412" s="25">
        <f t="shared" si="16"/>
        <v>99.88902520783822</v>
      </c>
      <c r="H412" s="15">
        <f t="shared" si="17"/>
        <v>11837026.209999979</v>
      </c>
      <c r="J412" s="24"/>
      <c r="K412" s="24"/>
      <c r="L412" s="24"/>
    </row>
    <row r="413" spans="1:12" s="9" customFormat="1" ht="12.75">
      <c r="A413" s="13" t="s">
        <v>5</v>
      </c>
      <c r="B413" s="2" t="s">
        <v>6</v>
      </c>
      <c r="C413" s="39">
        <v>482069029.63</v>
      </c>
      <c r="D413" s="39">
        <v>494454776</v>
      </c>
      <c r="E413" s="39">
        <v>493906055.84</v>
      </c>
      <c r="F413" s="27">
        <f t="shared" si="15"/>
        <v>102.45546290726976</v>
      </c>
      <c r="G413" s="27">
        <f t="shared" si="16"/>
        <v>99.88902520783822</v>
      </c>
      <c r="H413" s="14">
        <f t="shared" si="17"/>
        <v>11837026.209999979</v>
      </c>
      <c r="J413" s="24"/>
      <c r="K413" s="24"/>
      <c r="L413" s="24"/>
    </row>
    <row r="414" spans="1:12" ht="12.75">
      <c r="A414" s="12" t="s">
        <v>291</v>
      </c>
      <c r="B414" s="10" t="s">
        <v>292</v>
      </c>
      <c r="C414" s="38">
        <v>29215915</v>
      </c>
      <c r="D414" s="38">
        <v>29737290</v>
      </c>
      <c r="E414" s="38">
        <v>29614209.07</v>
      </c>
      <c r="F414" s="25">
        <f t="shared" si="15"/>
        <v>101.36327775460738</v>
      </c>
      <c r="G414" s="25">
        <f t="shared" si="16"/>
        <v>99.58610576148668</v>
      </c>
      <c r="H414" s="15">
        <f t="shared" si="17"/>
        <v>398294.0700000003</v>
      </c>
      <c r="J414" s="24"/>
      <c r="K414" s="24"/>
      <c r="L414" s="24"/>
    </row>
    <row r="415" spans="1:12" s="9" customFormat="1" ht="12.75">
      <c r="A415" s="13" t="s">
        <v>5</v>
      </c>
      <c r="B415" s="2" t="s">
        <v>6</v>
      </c>
      <c r="C415" s="39">
        <v>29215915</v>
      </c>
      <c r="D415" s="39">
        <v>29737290</v>
      </c>
      <c r="E415" s="39">
        <v>29614209.07</v>
      </c>
      <c r="F415" s="27">
        <f t="shared" si="15"/>
        <v>101.36327775460738</v>
      </c>
      <c r="G415" s="27">
        <f t="shared" si="16"/>
        <v>99.58610576148668</v>
      </c>
      <c r="H415" s="14">
        <f t="shared" si="17"/>
        <v>398294.0700000003</v>
      </c>
      <c r="J415" s="24"/>
      <c r="K415" s="24"/>
      <c r="L415" s="24"/>
    </row>
    <row r="416" spans="1:12" ht="12.75">
      <c r="A416" s="12" t="s">
        <v>293</v>
      </c>
      <c r="B416" s="10" t="s">
        <v>294</v>
      </c>
      <c r="C416" s="38">
        <v>18864964.81</v>
      </c>
      <c r="D416" s="38">
        <v>18157693</v>
      </c>
      <c r="E416" s="38">
        <v>18099952.34</v>
      </c>
      <c r="F416" s="25">
        <f aca="true" t="shared" si="20" ref="F416:F477">IF(C416=0,"x",E416/C416*100)</f>
        <v>95.94479778942137</v>
      </c>
      <c r="G416" s="25">
        <f aca="true" t="shared" si="21" ref="G416:G478">IF(D416=0,"x",E416/D416*100)</f>
        <v>99.68200442644338</v>
      </c>
      <c r="H416" s="15">
        <f aca="true" t="shared" si="22" ref="H416:H477">+E416-C416</f>
        <v>-765012.4699999988</v>
      </c>
      <c r="J416" s="24"/>
      <c r="K416" s="24"/>
      <c r="L416" s="24"/>
    </row>
    <row r="417" spans="1:12" s="9" customFormat="1" ht="12.75">
      <c r="A417" s="13" t="s">
        <v>5</v>
      </c>
      <c r="B417" s="2" t="s">
        <v>6</v>
      </c>
      <c r="C417" s="39">
        <v>18864964.81</v>
      </c>
      <c r="D417" s="39">
        <v>18157693</v>
      </c>
      <c r="E417" s="39">
        <v>18099952.34</v>
      </c>
      <c r="F417" s="27">
        <f t="shared" si="20"/>
        <v>95.94479778942137</v>
      </c>
      <c r="G417" s="27">
        <f t="shared" si="21"/>
        <v>99.68200442644338</v>
      </c>
      <c r="H417" s="14">
        <f t="shared" si="22"/>
        <v>-765012.4699999988</v>
      </c>
      <c r="J417" s="24"/>
      <c r="K417" s="24"/>
      <c r="L417" s="24"/>
    </row>
    <row r="418" spans="1:12" ht="12.75">
      <c r="A418" s="12" t="s">
        <v>295</v>
      </c>
      <c r="B418" s="10" t="s">
        <v>296</v>
      </c>
      <c r="C418" s="38">
        <v>21386205.63</v>
      </c>
      <c r="D418" s="38">
        <v>18131850</v>
      </c>
      <c r="E418" s="38">
        <v>18092080.44</v>
      </c>
      <c r="F418" s="25">
        <f t="shared" si="20"/>
        <v>84.59696288817551</v>
      </c>
      <c r="G418" s="25">
        <f t="shared" si="21"/>
        <v>99.78066463157373</v>
      </c>
      <c r="H418" s="15">
        <f t="shared" si="22"/>
        <v>-3294125.1899999976</v>
      </c>
      <c r="J418" s="24"/>
      <c r="K418" s="24"/>
      <c r="L418" s="24"/>
    </row>
    <row r="419" spans="1:12" s="9" customFormat="1" ht="12.75">
      <c r="A419" s="13" t="s">
        <v>5</v>
      </c>
      <c r="B419" s="2" t="s">
        <v>6</v>
      </c>
      <c r="C419" s="39">
        <v>21386205.63</v>
      </c>
      <c r="D419" s="39">
        <v>18131850</v>
      </c>
      <c r="E419" s="39">
        <v>18092080.44</v>
      </c>
      <c r="F419" s="27">
        <f t="shared" si="20"/>
        <v>84.59696288817551</v>
      </c>
      <c r="G419" s="27">
        <f t="shared" si="21"/>
        <v>99.78066463157373</v>
      </c>
      <c r="H419" s="14">
        <f t="shared" si="22"/>
        <v>-3294125.1899999976</v>
      </c>
      <c r="J419" s="24"/>
      <c r="K419" s="24"/>
      <c r="L419" s="24"/>
    </row>
    <row r="420" spans="1:12" ht="12.75">
      <c r="A420" s="12" t="s">
        <v>297</v>
      </c>
      <c r="B420" s="10" t="s">
        <v>298</v>
      </c>
      <c r="C420" s="38">
        <v>16472472.88</v>
      </c>
      <c r="D420" s="38">
        <v>15775710</v>
      </c>
      <c r="E420" s="38">
        <v>15559183.78</v>
      </c>
      <c r="F420" s="25">
        <f t="shared" si="20"/>
        <v>94.45566487404045</v>
      </c>
      <c r="G420" s="25">
        <f t="shared" si="21"/>
        <v>98.62747083966427</v>
      </c>
      <c r="H420" s="15">
        <f t="shared" si="22"/>
        <v>-913289.1000000015</v>
      </c>
      <c r="J420" s="24"/>
      <c r="K420" s="24"/>
      <c r="L420" s="24"/>
    </row>
    <row r="421" spans="1:12" s="9" customFormat="1" ht="12.75">
      <c r="A421" s="13" t="s">
        <v>5</v>
      </c>
      <c r="B421" s="2" t="s">
        <v>6</v>
      </c>
      <c r="C421" s="39">
        <v>16472472.88</v>
      </c>
      <c r="D421" s="39">
        <v>15775710</v>
      </c>
      <c r="E421" s="39">
        <v>15559183.78</v>
      </c>
      <c r="F421" s="27">
        <f t="shared" si="20"/>
        <v>94.45566487404045</v>
      </c>
      <c r="G421" s="27">
        <f t="shared" si="21"/>
        <v>98.62747083966427</v>
      </c>
      <c r="H421" s="14">
        <f t="shared" si="22"/>
        <v>-913289.1000000015</v>
      </c>
      <c r="J421" s="24"/>
      <c r="K421" s="24"/>
      <c r="L421" s="24"/>
    </row>
    <row r="422" spans="1:12" ht="12.75">
      <c r="A422" s="12" t="s">
        <v>299</v>
      </c>
      <c r="B422" s="10" t="s">
        <v>300</v>
      </c>
      <c r="C422" s="38">
        <v>24694990.41</v>
      </c>
      <c r="D422" s="38">
        <v>41767570</v>
      </c>
      <c r="E422" s="38">
        <v>41762482.7</v>
      </c>
      <c r="F422" s="25">
        <f t="shared" si="20"/>
        <v>169.1131764241896</v>
      </c>
      <c r="G422" s="25">
        <f t="shared" si="21"/>
        <v>99.98781997612024</v>
      </c>
      <c r="H422" s="15">
        <f t="shared" si="22"/>
        <v>17067492.290000003</v>
      </c>
      <c r="J422" s="24"/>
      <c r="K422" s="24"/>
      <c r="L422" s="24"/>
    </row>
    <row r="423" spans="1:12" s="9" customFormat="1" ht="12.75">
      <c r="A423" s="13" t="s">
        <v>5</v>
      </c>
      <c r="B423" s="2" t="s">
        <v>6</v>
      </c>
      <c r="C423" s="39">
        <v>24694990.41</v>
      </c>
      <c r="D423" s="39">
        <v>41767570</v>
      </c>
      <c r="E423" s="39">
        <v>41762482.7</v>
      </c>
      <c r="F423" s="27">
        <f t="shared" si="20"/>
        <v>169.1131764241896</v>
      </c>
      <c r="G423" s="27">
        <f t="shared" si="21"/>
        <v>99.98781997612024</v>
      </c>
      <c r="H423" s="14">
        <f t="shared" si="22"/>
        <v>17067492.290000003</v>
      </c>
      <c r="J423" s="24"/>
      <c r="K423" s="24"/>
      <c r="L423" s="24"/>
    </row>
    <row r="424" spans="1:12" ht="12.75">
      <c r="A424" s="12" t="s">
        <v>301</v>
      </c>
      <c r="B424" s="10" t="s">
        <v>302</v>
      </c>
      <c r="C424" s="38">
        <v>1297114.62</v>
      </c>
      <c r="D424" s="38">
        <v>1024600</v>
      </c>
      <c r="E424" s="38">
        <v>1024600</v>
      </c>
      <c r="F424" s="25">
        <f t="shared" si="20"/>
        <v>78.99070631090412</v>
      </c>
      <c r="G424" s="25">
        <f t="shared" si="21"/>
        <v>100</v>
      </c>
      <c r="H424" s="15">
        <f t="shared" si="22"/>
        <v>-272514.6200000001</v>
      </c>
      <c r="J424" s="24"/>
      <c r="K424" s="24"/>
      <c r="L424" s="24"/>
    </row>
    <row r="425" spans="1:12" s="9" customFormat="1" ht="12.75">
      <c r="A425" s="13" t="s">
        <v>5</v>
      </c>
      <c r="B425" s="2" t="s">
        <v>6</v>
      </c>
      <c r="C425" s="39">
        <v>1297114.62</v>
      </c>
      <c r="D425" s="39">
        <v>1024600</v>
      </c>
      <c r="E425" s="39">
        <v>1024600</v>
      </c>
      <c r="F425" s="27">
        <f t="shared" si="20"/>
        <v>78.99070631090412</v>
      </c>
      <c r="G425" s="27">
        <f t="shared" si="21"/>
        <v>100</v>
      </c>
      <c r="H425" s="14">
        <f t="shared" si="22"/>
        <v>-272514.6200000001</v>
      </c>
      <c r="J425" s="24"/>
      <c r="K425" s="24"/>
      <c r="L425" s="24"/>
    </row>
    <row r="426" spans="1:12" ht="12.75">
      <c r="A426" s="12" t="s">
        <v>303</v>
      </c>
      <c r="B426" s="10" t="s">
        <v>304</v>
      </c>
      <c r="C426" s="38">
        <v>1685981.29</v>
      </c>
      <c r="D426" s="38">
        <v>1699000</v>
      </c>
      <c r="E426" s="38">
        <v>1576901.39</v>
      </c>
      <c r="F426" s="25">
        <f t="shared" si="20"/>
        <v>93.53018324420432</v>
      </c>
      <c r="G426" s="25">
        <f t="shared" si="21"/>
        <v>92.81350147145379</v>
      </c>
      <c r="H426" s="15">
        <f t="shared" si="22"/>
        <v>-109079.90000000014</v>
      </c>
      <c r="J426" s="24"/>
      <c r="K426" s="24"/>
      <c r="L426" s="24"/>
    </row>
    <row r="427" spans="1:12" s="9" customFormat="1" ht="12.75">
      <c r="A427" s="13" t="s">
        <v>5</v>
      </c>
      <c r="B427" s="2" t="s">
        <v>6</v>
      </c>
      <c r="C427" s="39">
        <v>1685981.29</v>
      </c>
      <c r="D427" s="39">
        <v>1699000</v>
      </c>
      <c r="E427" s="39">
        <v>1576901.39</v>
      </c>
      <c r="F427" s="27">
        <f t="shared" si="20"/>
        <v>93.53018324420432</v>
      </c>
      <c r="G427" s="27">
        <f t="shared" si="21"/>
        <v>92.81350147145379</v>
      </c>
      <c r="H427" s="14">
        <f t="shared" si="22"/>
        <v>-109079.90000000014</v>
      </c>
      <c r="J427" s="24"/>
      <c r="K427" s="24"/>
      <c r="L427" s="24"/>
    </row>
    <row r="428" spans="1:12" ht="12.75">
      <c r="A428" s="12" t="s">
        <v>305</v>
      </c>
      <c r="B428" s="10" t="s">
        <v>306</v>
      </c>
      <c r="C428" s="38">
        <v>23083506.06</v>
      </c>
      <c r="D428" s="38">
        <v>22358500</v>
      </c>
      <c r="E428" s="38">
        <v>22310183.47</v>
      </c>
      <c r="F428" s="25">
        <f t="shared" si="20"/>
        <v>96.64989110410725</v>
      </c>
      <c r="G428" s="25">
        <f t="shared" si="21"/>
        <v>99.7839008430798</v>
      </c>
      <c r="H428" s="15">
        <f t="shared" si="22"/>
        <v>-773322.5899999999</v>
      </c>
      <c r="J428" s="24"/>
      <c r="K428" s="24"/>
      <c r="L428" s="24"/>
    </row>
    <row r="429" spans="1:12" s="9" customFormat="1" ht="12.75">
      <c r="A429" s="13" t="s">
        <v>5</v>
      </c>
      <c r="B429" s="2" t="s">
        <v>6</v>
      </c>
      <c r="C429" s="39">
        <v>23083506.06</v>
      </c>
      <c r="D429" s="39">
        <v>22358500</v>
      </c>
      <c r="E429" s="39">
        <v>22310183.47</v>
      </c>
      <c r="F429" s="27">
        <f t="shared" si="20"/>
        <v>96.64989110410725</v>
      </c>
      <c r="G429" s="27">
        <f t="shared" si="21"/>
        <v>99.7839008430798</v>
      </c>
      <c r="H429" s="14">
        <f t="shared" si="22"/>
        <v>-773322.5899999999</v>
      </c>
      <c r="J429" s="24"/>
      <c r="K429" s="24"/>
      <c r="L429" s="24"/>
    </row>
    <row r="430" spans="1:12" ht="12.75">
      <c r="A430" s="12" t="s">
        <v>307</v>
      </c>
      <c r="B430" s="10" t="s">
        <v>308</v>
      </c>
      <c r="C430" s="38">
        <v>257669864.24</v>
      </c>
      <c r="D430" s="38">
        <v>271121672</v>
      </c>
      <c r="E430" s="38">
        <v>270941198.33</v>
      </c>
      <c r="F430" s="25">
        <f t="shared" si="20"/>
        <v>105.15051852460276</v>
      </c>
      <c r="G430" s="25">
        <f t="shared" si="21"/>
        <v>99.9334344360343</v>
      </c>
      <c r="H430" s="15">
        <f t="shared" si="22"/>
        <v>13271334.089999974</v>
      </c>
      <c r="J430" s="24"/>
      <c r="K430" s="24"/>
      <c r="L430" s="24"/>
    </row>
    <row r="431" spans="1:12" s="9" customFormat="1" ht="12.75">
      <c r="A431" s="13" t="s">
        <v>5</v>
      </c>
      <c r="B431" s="2" t="s">
        <v>6</v>
      </c>
      <c r="C431" s="39">
        <v>257646864.24</v>
      </c>
      <c r="D431" s="39">
        <v>271038672</v>
      </c>
      <c r="E431" s="39">
        <v>270878610.83</v>
      </c>
      <c r="F431" s="27">
        <f t="shared" si="20"/>
        <v>105.1356132856616</v>
      </c>
      <c r="G431" s="27">
        <f t="shared" si="21"/>
        <v>99.94094526481445</v>
      </c>
      <c r="H431" s="14">
        <f t="shared" si="22"/>
        <v>13231746.589999974</v>
      </c>
      <c r="J431" s="24"/>
      <c r="K431" s="24"/>
      <c r="L431" s="24"/>
    </row>
    <row r="432" spans="1:12" ht="12.75">
      <c r="A432" s="13" t="s">
        <v>7</v>
      </c>
      <c r="B432" s="2" t="s">
        <v>8</v>
      </c>
      <c r="C432" s="39">
        <v>23000</v>
      </c>
      <c r="D432" s="39">
        <v>83000</v>
      </c>
      <c r="E432" s="39">
        <v>62587.5</v>
      </c>
      <c r="F432" s="27">
        <f t="shared" si="20"/>
        <v>272.1195652173913</v>
      </c>
      <c r="G432" s="27">
        <f t="shared" si="21"/>
        <v>75.4066265060241</v>
      </c>
      <c r="H432" s="14">
        <f t="shared" si="22"/>
        <v>39587.5</v>
      </c>
      <c r="J432" s="24"/>
      <c r="K432" s="24"/>
      <c r="L432" s="24"/>
    </row>
    <row r="433" spans="1:12" ht="12.75">
      <c r="A433" s="12" t="s">
        <v>309</v>
      </c>
      <c r="B433" s="10" t="s">
        <v>310</v>
      </c>
      <c r="C433" s="38">
        <v>83547418.58</v>
      </c>
      <c r="D433" s="38">
        <v>81659420</v>
      </c>
      <c r="E433" s="38">
        <v>81117760.19</v>
      </c>
      <c r="F433" s="25">
        <f t="shared" si="20"/>
        <v>97.09188095659293</v>
      </c>
      <c r="G433" s="25">
        <f t="shared" si="21"/>
        <v>99.33668423067418</v>
      </c>
      <c r="H433" s="15">
        <f t="shared" si="22"/>
        <v>-2429658.3900000006</v>
      </c>
      <c r="J433" s="24"/>
      <c r="K433" s="24"/>
      <c r="L433" s="24"/>
    </row>
    <row r="434" spans="1:12" s="9" customFormat="1" ht="12.75">
      <c r="A434" s="13" t="s">
        <v>5</v>
      </c>
      <c r="B434" s="2" t="s">
        <v>6</v>
      </c>
      <c r="C434" s="39">
        <v>83547418.58</v>
      </c>
      <c r="D434" s="39">
        <v>81659420</v>
      </c>
      <c r="E434" s="39">
        <v>81117760.19</v>
      </c>
      <c r="F434" s="27">
        <f t="shared" si="20"/>
        <v>97.09188095659293</v>
      </c>
      <c r="G434" s="27">
        <f t="shared" si="21"/>
        <v>99.33668423067418</v>
      </c>
      <c r="H434" s="14">
        <f t="shared" si="22"/>
        <v>-2429658.3900000006</v>
      </c>
      <c r="J434" s="24"/>
      <c r="K434" s="24"/>
      <c r="L434" s="24"/>
    </row>
    <row r="435" spans="1:12" ht="12.75">
      <c r="A435" s="12" t="s">
        <v>311</v>
      </c>
      <c r="B435" s="10" t="s">
        <v>312</v>
      </c>
      <c r="C435" s="38">
        <v>85813447.79</v>
      </c>
      <c r="D435" s="38">
        <v>81774000</v>
      </c>
      <c r="E435" s="38">
        <v>81636329.31</v>
      </c>
      <c r="F435" s="25">
        <f t="shared" si="20"/>
        <v>95.13232647379218</v>
      </c>
      <c r="G435" s="25">
        <f t="shared" si="21"/>
        <v>99.8316449115856</v>
      </c>
      <c r="H435" s="15">
        <f t="shared" si="22"/>
        <v>-4177118.480000004</v>
      </c>
      <c r="J435" s="24"/>
      <c r="K435" s="24"/>
      <c r="L435" s="24"/>
    </row>
    <row r="436" spans="1:12" s="9" customFormat="1" ht="12.75">
      <c r="A436" s="13" t="s">
        <v>5</v>
      </c>
      <c r="B436" s="2" t="s">
        <v>6</v>
      </c>
      <c r="C436" s="39">
        <v>85813447.79</v>
      </c>
      <c r="D436" s="39">
        <v>81774000</v>
      </c>
      <c r="E436" s="39">
        <v>81636329.31</v>
      </c>
      <c r="F436" s="27">
        <f t="shared" si="20"/>
        <v>95.13232647379218</v>
      </c>
      <c r="G436" s="27">
        <f t="shared" si="21"/>
        <v>99.8316449115856</v>
      </c>
      <c r="H436" s="14">
        <f t="shared" si="22"/>
        <v>-4177118.480000004</v>
      </c>
      <c r="J436" s="24"/>
      <c r="K436" s="24"/>
      <c r="L436" s="24"/>
    </row>
    <row r="437" spans="1:12" ht="12.75">
      <c r="A437" s="12" t="s">
        <v>313</v>
      </c>
      <c r="B437" s="10" t="s">
        <v>314</v>
      </c>
      <c r="C437" s="38">
        <v>596172454.56</v>
      </c>
      <c r="D437" s="38">
        <v>651306959</v>
      </c>
      <c r="E437" s="38">
        <v>650808987.92</v>
      </c>
      <c r="F437" s="25">
        <f t="shared" si="20"/>
        <v>109.16455179069354</v>
      </c>
      <c r="G437" s="25">
        <f t="shared" si="21"/>
        <v>99.92354279758278</v>
      </c>
      <c r="H437" s="15">
        <f t="shared" si="22"/>
        <v>54636533.360000014</v>
      </c>
      <c r="J437" s="24"/>
      <c r="K437" s="24"/>
      <c r="L437" s="24"/>
    </row>
    <row r="438" spans="1:12" s="9" customFormat="1" ht="12.75">
      <c r="A438" s="13" t="s">
        <v>5</v>
      </c>
      <c r="B438" s="2" t="s">
        <v>6</v>
      </c>
      <c r="C438" s="39">
        <v>596072658.56</v>
      </c>
      <c r="D438" s="39">
        <v>651136959</v>
      </c>
      <c r="E438" s="39">
        <v>650673813.92</v>
      </c>
      <c r="F438" s="27">
        <f t="shared" si="20"/>
        <v>109.16015096077484</v>
      </c>
      <c r="G438" s="27">
        <f t="shared" si="21"/>
        <v>99.92887132674647</v>
      </c>
      <c r="H438" s="14">
        <f t="shared" si="22"/>
        <v>54601155.360000014</v>
      </c>
      <c r="J438" s="24"/>
      <c r="K438" s="24"/>
      <c r="L438" s="24"/>
    </row>
    <row r="439" spans="1:12" ht="12.75">
      <c r="A439" s="13" t="s">
        <v>7</v>
      </c>
      <c r="B439" s="2" t="s">
        <v>8</v>
      </c>
      <c r="C439" s="39">
        <v>99796</v>
      </c>
      <c r="D439" s="39">
        <v>170000</v>
      </c>
      <c r="E439" s="39">
        <v>135174</v>
      </c>
      <c r="F439" s="27">
        <f t="shared" si="20"/>
        <v>135.45031865004609</v>
      </c>
      <c r="G439" s="27">
        <f t="shared" si="21"/>
        <v>79.51411764705882</v>
      </c>
      <c r="H439" s="14">
        <f t="shared" si="22"/>
        <v>35378</v>
      </c>
      <c r="J439" s="24"/>
      <c r="K439" s="24"/>
      <c r="L439" s="24"/>
    </row>
    <row r="440" spans="1:12" ht="12.75">
      <c r="A440" s="12" t="s">
        <v>315</v>
      </c>
      <c r="B440" s="10" t="s">
        <v>316</v>
      </c>
      <c r="C440" s="38">
        <v>167819436.75</v>
      </c>
      <c r="D440" s="38">
        <v>167843289</v>
      </c>
      <c r="E440" s="38">
        <v>167784081.02</v>
      </c>
      <c r="F440" s="25">
        <f t="shared" si="20"/>
        <v>99.978932279428</v>
      </c>
      <c r="G440" s="25">
        <f t="shared" si="21"/>
        <v>99.96472424941578</v>
      </c>
      <c r="H440" s="15">
        <f t="shared" si="22"/>
        <v>-35355.72999998927</v>
      </c>
      <c r="J440" s="24"/>
      <c r="K440" s="24"/>
      <c r="L440" s="24"/>
    </row>
    <row r="441" spans="1:12" s="9" customFormat="1" ht="12.75">
      <c r="A441" s="13" t="s">
        <v>5</v>
      </c>
      <c r="B441" s="2" t="s">
        <v>6</v>
      </c>
      <c r="C441" s="39">
        <v>167819436.75</v>
      </c>
      <c r="D441" s="39">
        <v>167843289</v>
      </c>
      <c r="E441" s="39">
        <v>167784081.02</v>
      </c>
      <c r="F441" s="27">
        <f t="shared" si="20"/>
        <v>99.978932279428</v>
      </c>
      <c r="G441" s="27">
        <f t="shared" si="21"/>
        <v>99.96472424941578</v>
      </c>
      <c r="H441" s="14">
        <f t="shared" si="22"/>
        <v>-35355.72999998927</v>
      </c>
      <c r="J441" s="24"/>
      <c r="K441" s="24"/>
      <c r="L441" s="24"/>
    </row>
    <row r="442" spans="1:12" ht="12.75">
      <c r="A442" s="12" t="s">
        <v>317</v>
      </c>
      <c r="B442" s="10" t="s">
        <v>318</v>
      </c>
      <c r="C442" s="38">
        <v>201734225.24</v>
      </c>
      <c r="D442" s="38">
        <v>189402800</v>
      </c>
      <c r="E442" s="38">
        <v>189092100.71</v>
      </c>
      <c r="F442" s="25">
        <f t="shared" si="20"/>
        <v>93.73327727857786</v>
      </c>
      <c r="G442" s="25">
        <f t="shared" si="21"/>
        <v>99.83595844939991</v>
      </c>
      <c r="H442" s="15">
        <f t="shared" si="22"/>
        <v>-12642124.530000001</v>
      </c>
      <c r="J442" s="24"/>
      <c r="K442" s="24"/>
      <c r="L442" s="24"/>
    </row>
    <row r="443" spans="1:12" s="9" customFormat="1" ht="12.75">
      <c r="A443" s="13" t="s">
        <v>5</v>
      </c>
      <c r="B443" s="2" t="s">
        <v>6</v>
      </c>
      <c r="C443" s="39">
        <v>201706225.24</v>
      </c>
      <c r="D443" s="39">
        <v>189362800</v>
      </c>
      <c r="E443" s="39">
        <v>189063400.71</v>
      </c>
      <c r="F443" s="27">
        <f t="shared" si="20"/>
        <v>93.73206031942894</v>
      </c>
      <c r="G443" s="27">
        <f t="shared" si="21"/>
        <v>99.84189117926013</v>
      </c>
      <c r="H443" s="14">
        <f t="shared" si="22"/>
        <v>-12642824.530000001</v>
      </c>
      <c r="J443" s="24"/>
      <c r="K443" s="24"/>
      <c r="L443" s="24"/>
    </row>
    <row r="444" spans="1:12" ht="12.75">
      <c r="A444" s="13" t="s">
        <v>7</v>
      </c>
      <c r="B444" s="2" t="s">
        <v>8</v>
      </c>
      <c r="C444" s="39">
        <v>28000</v>
      </c>
      <c r="D444" s="39">
        <v>40000</v>
      </c>
      <c r="E444" s="39">
        <v>28700</v>
      </c>
      <c r="F444" s="27">
        <f t="shared" si="20"/>
        <v>102.49999999999999</v>
      </c>
      <c r="G444" s="27">
        <f t="shared" si="21"/>
        <v>71.75</v>
      </c>
      <c r="H444" s="14">
        <f t="shared" si="22"/>
        <v>700</v>
      </c>
      <c r="J444" s="24"/>
      <c r="K444" s="24"/>
      <c r="L444" s="24"/>
    </row>
    <row r="445" spans="1:12" ht="12.75">
      <c r="A445" s="12" t="s">
        <v>319</v>
      </c>
      <c r="B445" s="10" t="s">
        <v>320</v>
      </c>
      <c r="C445" s="38">
        <v>20982575.51</v>
      </c>
      <c r="D445" s="38">
        <v>20331900</v>
      </c>
      <c r="E445" s="38">
        <v>20240243.29</v>
      </c>
      <c r="F445" s="25">
        <f t="shared" si="20"/>
        <v>96.46214917874968</v>
      </c>
      <c r="G445" s="25">
        <f t="shared" si="21"/>
        <v>99.54919751720203</v>
      </c>
      <c r="H445" s="15">
        <f t="shared" si="22"/>
        <v>-742332.2200000025</v>
      </c>
      <c r="J445" s="24"/>
      <c r="K445" s="24"/>
      <c r="L445" s="24"/>
    </row>
    <row r="446" spans="1:12" s="9" customFormat="1" ht="12.75">
      <c r="A446" s="13" t="s">
        <v>5</v>
      </c>
      <c r="B446" s="2" t="s">
        <v>6</v>
      </c>
      <c r="C446" s="39">
        <v>20982575.51</v>
      </c>
      <c r="D446" s="39">
        <v>20331900</v>
      </c>
      <c r="E446" s="39">
        <v>20240243.29</v>
      </c>
      <c r="F446" s="27">
        <f t="shared" si="20"/>
        <v>96.46214917874968</v>
      </c>
      <c r="G446" s="27">
        <f t="shared" si="21"/>
        <v>99.54919751720203</v>
      </c>
      <c r="H446" s="14">
        <f t="shared" si="22"/>
        <v>-742332.2200000025</v>
      </c>
      <c r="J446" s="24"/>
      <c r="K446" s="24"/>
      <c r="L446" s="24"/>
    </row>
    <row r="447" spans="1:12" ht="12.75">
      <c r="A447" s="11" t="s">
        <v>321</v>
      </c>
      <c r="B447" s="8" t="s">
        <v>322</v>
      </c>
      <c r="C447" s="38">
        <v>9118338.02</v>
      </c>
      <c r="D447" s="38">
        <v>8904731</v>
      </c>
      <c r="E447" s="38">
        <v>8421919.19</v>
      </c>
      <c r="F447" s="25">
        <f t="shared" si="20"/>
        <v>92.36243678976929</v>
      </c>
      <c r="G447" s="25">
        <f t="shared" si="21"/>
        <v>94.57803037508937</v>
      </c>
      <c r="H447" s="15">
        <f t="shared" si="22"/>
        <v>-696418.8300000001</v>
      </c>
      <c r="J447" s="24"/>
      <c r="K447" s="24"/>
      <c r="L447" s="24"/>
    </row>
    <row r="448" spans="1:12" s="9" customFormat="1" ht="12.75">
      <c r="A448" s="12" t="s">
        <v>323</v>
      </c>
      <c r="B448" s="10" t="s">
        <v>324</v>
      </c>
      <c r="C448" s="38">
        <v>9118338.02</v>
      </c>
      <c r="D448" s="38">
        <v>8904731</v>
      </c>
      <c r="E448" s="38">
        <v>8421919.19</v>
      </c>
      <c r="F448" s="25">
        <f t="shared" si="20"/>
        <v>92.36243678976929</v>
      </c>
      <c r="G448" s="25">
        <f t="shared" si="21"/>
        <v>94.57803037508937</v>
      </c>
      <c r="H448" s="15">
        <f t="shared" si="22"/>
        <v>-696418.8300000001</v>
      </c>
      <c r="J448" s="24"/>
      <c r="K448" s="24"/>
      <c r="L448" s="24"/>
    </row>
    <row r="449" spans="1:12" s="9" customFormat="1" ht="12.75">
      <c r="A449" s="13" t="s">
        <v>5</v>
      </c>
      <c r="B449" s="2" t="s">
        <v>6</v>
      </c>
      <c r="C449" s="39">
        <v>8987353.78</v>
      </c>
      <c r="D449" s="39">
        <v>8834731</v>
      </c>
      <c r="E449" s="39">
        <v>8354056.26</v>
      </c>
      <c r="F449" s="27">
        <f t="shared" si="20"/>
        <v>92.953459544351</v>
      </c>
      <c r="G449" s="27">
        <f t="shared" si="21"/>
        <v>94.55926003859088</v>
      </c>
      <c r="H449" s="14">
        <f t="shared" si="22"/>
        <v>-633297.5199999996</v>
      </c>
      <c r="J449" s="24"/>
      <c r="K449" s="24"/>
      <c r="L449" s="24"/>
    </row>
    <row r="450" spans="1:12" ht="12.75">
      <c r="A450" s="13" t="s">
        <v>7</v>
      </c>
      <c r="B450" s="2" t="s">
        <v>8</v>
      </c>
      <c r="C450" s="39">
        <v>130984.24</v>
      </c>
      <c r="D450" s="39">
        <v>70000</v>
      </c>
      <c r="E450" s="39">
        <v>67862.93</v>
      </c>
      <c r="F450" s="27">
        <f t="shared" si="20"/>
        <v>51.80999637819023</v>
      </c>
      <c r="G450" s="27">
        <f t="shared" si="21"/>
        <v>96.94704285714285</v>
      </c>
      <c r="H450" s="14">
        <f t="shared" si="22"/>
        <v>-63121.31000000001</v>
      </c>
      <c r="J450" s="24"/>
      <c r="K450" s="24"/>
      <c r="L450" s="24"/>
    </row>
    <row r="451" spans="1:12" ht="12.75">
      <c r="A451" s="11" t="s">
        <v>325</v>
      </c>
      <c r="B451" s="8" t="s">
        <v>326</v>
      </c>
      <c r="C451" s="38">
        <v>5180206.16</v>
      </c>
      <c r="D451" s="38">
        <v>4996538</v>
      </c>
      <c r="E451" s="38">
        <v>4870249.86</v>
      </c>
      <c r="F451" s="25">
        <f t="shared" si="20"/>
        <v>94.01652578244106</v>
      </c>
      <c r="G451" s="25">
        <f t="shared" si="21"/>
        <v>97.47248715010274</v>
      </c>
      <c r="H451" s="15">
        <f t="shared" si="22"/>
        <v>-309956.2999999998</v>
      </c>
      <c r="J451" s="24"/>
      <c r="K451" s="24"/>
      <c r="L451" s="24"/>
    </row>
    <row r="452" spans="1:12" s="9" customFormat="1" ht="12.75">
      <c r="A452" s="12" t="s">
        <v>327</v>
      </c>
      <c r="B452" s="10" t="s">
        <v>328</v>
      </c>
      <c r="C452" s="38">
        <v>5180206.16</v>
      </c>
      <c r="D452" s="38">
        <v>4996538</v>
      </c>
      <c r="E452" s="38">
        <v>4870249.86</v>
      </c>
      <c r="F452" s="25">
        <f t="shared" si="20"/>
        <v>94.01652578244106</v>
      </c>
      <c r="G452" s="25">
        <f t="shared" si="21"/>
        <v>97.47248715010274</v>
      </c>
      <c r="H452" s="15">
        <f t="shared" si="22"/>
        <v>-309956.2999999998</v>
      </c>
      <c r="J452" s="24"/>
      <c r="K452" s="24"/>
      <c r="L452" s="24"/>
    </row>
    <row r="453" spans="1:12" s="9" customFormat="1" ht="12.75">
      <c r="A453" s="13" t="s">
        <v>5</v>
      </c>
      <c r="B453" s="2" t="s">
        <v>6</v>
      </c>
      <c r="C453" s="39">
        <v>5078476.78</v>
      </c>
      <c r="D453" s="39">
        <v>4929488</v>
      </c>
      <c r="E453" s="39">
        <v>4803614.92</v>
      </c>
      <c r="F453" s="27">
        <f t="shared" si="20"/>
        <v>94.58771060877037</v>
      </c>
      <c r="G453" s="27">
        <f t="shared" si="21"/>
        <v>97.44652832099399</v>
      </c>
      <c r="H453" s="14">
        <f t="shared" si="22"/>
        <v>-274861.86000000034</v>
      </c>
      <c r="J453" s="24"/>
      <c r="K453" s="24"/>
      <c r="L453" s="24"/>
    </row>
    <row r="454" spans="1:12" ht="12.75">
      <c r="A454" s="13" t="s">
        <v>7</v>
      </c>
      <c r="B454" s="2" t="s">
        <v>8</v>
      </c>
      <c r="C454" s="39">
        <v>101729.38</v>
      </c>
      <c r="D454" s="39">
        <v>67050</v>
      </c>
      <c r="E454" s="39">
        <v>66634.94</v>
      </c>
      <c r="F454" s="27">
        <f t="shared" si="20"/>
        <v>65.5021587667201</v>
      </c>
      <c r="G454" s="27">
        <f t="shared" si="21"/>
        <v>99.38096942580165</v>
      </c>
      <c r="H454" s="14">
        <f t="shared" si="22"/>
        <v>-35094.44</v>
      </c>
      <c r="J454" s="24"/>
      <c r="K454" s="24"/>
      <c r="L454" s="24"/>
    </row>
    <row r="455" spans="1:12" ht="12.75">
      <c r="A455" s="11" t="s">
        <v>329</v>
      </c>
      <c r="B455" s="8" t="s">
        <v>330</v>
      </c>
      <c r="C455" s="38">
        <v>2373735.26</v>
      </c>
      <c r="D455" s="38">
        <v>2529805</v>
      </c>
      <c r="E455" s="38">
        <v>2795637.89</v>
      </c>
      <c r="F455" s="25">
        <f t="shared" si="20"/>
        <v>117.77378619720213</v>
      </c>
      <c r="G455" s="25">
        <f t="shared" si="21"/>
        <v>110.50803876188087</v>
      </c>
      <c r="H455" s="15">
        <f t="shared" si="22"/>
        <v>421902.63000000035</v>
      </c>
      <c r="J455" s="24"/>
      <c r="K455" s="24"/>
      <c r="L455" s="24"/>
    </row>
    <row r="456" spans="1:12" s="9" customFormat="1" ht="12.75">
      <c r="A456" s="12" t="s">
        <v>331</v>
      </c>
      <c r="B456" s="10" t="s">
        <v>332</v>
      </c>
      <c r="C456" s="38">
        <v>2373735.26</v>
      </c>
      <c r="D456" s="38">
        <v>2529805</v>
      </c>
      <c r="E456" s="38">
        <v>2795637.89</v>
      </c>
      <c r="F456" s="25">
        <f t="shared" si="20"/>
        <v>117.77378619720213</v>
      </c>
      <c r="G456" s="25">
        <f t="shared" si="21"/>
        <v>110.50803876188087</v>
      </c>
      <c r="H456" s="15">
        <f t="shared" si="22"/>
        <v>421902.63000000035</v>
      </c>
      <c r="J456" s="24"/>
      <c r="K456" s="24"/>
      <c r="L456" s="24"/>
    </row>
    <row r="457" spans="1:12" s="9" customFormat="1" ht="12.75">
      <c r="A457" s="13" t="s">
        <v>5</v>
      </c>
      <c r="B457" s="2" t="s">
        <v>6</v>
      </c>
      <c r="C457" s="39">
        <v>2349708.76</v>
      </c>
      <c r="D457" s="39">
        <v>2502546</v>
      </c>
      <c r="E457" s="39">
        <v>2762416.76</v>
      </c>
      <c r="F457" s="27">
        <f t="shared" si="20"/>
        <v>117.5642193205255</v>
      </c>
      <c r="G457" s="27">
        <f t="shared" si="21"/>
        <v>110.384255074632</v>
      </c>
      <c r="H457" s="14">
        <f t="shared" si="22"/>
        <v>412708</v>
      </c>
      <c r="J457" s="24"/>
      <c r="K457" s="24"/>
      <c r="L457" s="24"/>
    </row>
    <row r="458" spans="1:12" ht="12.75">
      <c r="A458" s="13" t="s">
        <v>7</v>
      </c>
      <c r="B458" s="2" t="s">
        <v>8</v>
      </c>
      <c r="C458" s="39">
        <v>24026.5</v>
      </c>
      <c r="D458" s="39">
        <v>27259</v>
      </c>
      <c r="E458" s="39">
        <v>33221.13</v>
      </c>
      <c r="F458" s="27">
        <f t="shared" si="20"/>
        <v>138.26870330676545</v>
      </c>
      <c r="G458" s="27">
        <f t="shared" si="21"/>
        <v>121.87215231666603</v>
      </c>
      <c r="H458" s="14">
        <f t="shared" si="22"/>
        <v>9194.629999999997</v>
      </c>
      <c r="J458" s="24"/>
      <c r="K458" s="24"/>
      <c r="L458" s="24"/>
    </row>
    <row r="459" spans="1:12" ht="12.75">
      <c r="A459" s="11" t="s">
        <v>333</v>
      </c>
      <c r="B459" s="8" t="s">
        <v>334</v>
      </c>
      <c r="C459" s="38">
        <v>2947016.88</v>
      </c>
      <c r="D459" s="38">
        <v>3119337</v>
      </c>
      <c r="E459" s="38">
        <v>2946452.2</v>
      </c>
      <c r="F459" s="25">
        <f t="shared" si="20"/>
        <v>99.98083892889002</v>
      </c>
      <c r="G459" s="25">
        <f t="shared" si="21"/>
        <v>94.45764276190742</v>
      </c>
      <c r="H459" s="15">
        <f t="shared" si="22"/>
        <v>-564.679999999702</v>
      </c>
      <c r="J459" s="24"/>
      <c r="K459" s="24"/>
      <c r="L459" s="24"/>
    </row>
    <row r="460" spans="1:12" s="9" customFormat="1" ht="12.75">
      <c r="A460" s="12" t="s">
        <v>335</v>
      </c>
      <c r="B460" s="10" t="s">
        <v>336</v>
      </c>
      <c r="C460" s="38">
        <v>2947016.88</v>
      </c>
      <c r="D460" s="38">
        <v>3119337</v>
      </c>
      <c r="E460" s="38">
        <v>2946452.2</v>
      </c>
      <c r="F460" s="25">
        <f t="shared" si="20"/>
        <v>99.98083892889002</v>
      </c>
      <c r="G460" s="25">
        <f t="shared" si="21"/>
        <v>94.45764276190742</v>
      </c>
      <c r="H460" s="15">
        <f t="shared" si="22"/>
        <v>-564.679999999702</v>
      </c>
      <c r="J460" s="24"/>
      <c r="K460" s="24"/>
      <c r="L460" s="24"/>
    </row>
    <row r="461" spans="1:12" s="9" customFormat="1" ht="12.75">
      <c r="A461" s="13" t="s">
        <v>5</v>
      </c>
      <c r="B461" s="2" t="s">
        <v>6</v>
      </c>
      <c r="C461" s="39">
        <v>2928566.88</v>
      </c>
      <c r="D461" s="39">
        <v>3070337</v>
      </c>
      <c r="E461" s="39">
        <v>2897452.2</v>
      </c>
      <c r="F461" s="27">
        <f t="shared" si="20"/>
        <v>98.93754586202246</v>
      </c>
      <c r="G461" s="27">
        <f t="shared" si="21"/>
        <v>94.36919139495112</v>
      </c>
      <c r="H461" s="14">
        <f t="shared" si="22"/>
        <v>-31114.679999999702</v>
      </c>
      <c r="J461" s="24"/>
      <c r="K461" s="24"/>
      <c r="L461" s="24"/>
    </row>
    <row r="462" spans="1:12" ht="12.75">
      <c r="A462" s="13" t="s">
        <v>7</v>
      </c>
      <c r="B462" s="2" t="s">
        <v>8</v>
      </c>
      <c r="C462" s="39">
        <v>18450</v>
      </c>
      <c r="D462" s="39">
        <v>49000</v>
      </c>
      <c r="E462" s="39">
        <v>49000</v>
      </c>
      <c r="F462" s="27">
        <f t="shared" si="20"/>
        <v>265.58265582655827</v>
      </c>
      <c r="G462" s="27">
        <f t="shared" si="21"/>
        <v>100</v>
      </c>
      <c r="H462" s="14">
        <f t="shared" si="22"/>
        <v>30550</v>
      </c>
      <c r="J462" s="24"/>
      <c r="K462" s="24"/>
      <c r="L462" s="24"/>
    </row>
    <row r="463" spans="1:12" ht="12.75">
      <c r="A463" s="11" t="s">
        <v>337</v>
      </c>
      <c r="B463" s="8" t="s">
        <v>338</v>
      </c>
      <c r="C463" s="38">
        <v>87286287.2</v>
      </c>
      <c r="D463" s="38">
        <v>105232555</v>
      </c>
      <c r="E463" s="38">
        <v>87265132.7</v>
      </c>
      <c r="F463" s="25">
        <f t="shared" si="20"/>
        <v>99.97576423436189</v>
      </c>
      <c r="G463" s="25">
        <f t="shared" si="21"/>
        <v>82.92598492928353</v>
      </c>
      <c r="H463" s="15">
        <f t="shared" si="22"/>
        <v>-21154.5</v>
      </c>
      <c r="J463" s="24"/>
      <c r="K463" s="24"/>
      <c r="L463" s="24"/>
    </row>
    <row r="464" spans="1:12" s="9" customFormat="1" ht="12.75">
      <c r="A464" s="12" t="s">
        <v>339</v>
      </c>
      <c r="B464" s="10" t="s">
        <v>340</v>
      </c>
      <c r="C464" s="38">
        <v>87286287.2</v>
      </c>
      <c r="D464" s="38">
        <v>105232555</v>
      </c>
      <c r="E464" s="38">
        <v>87265132.7</v>
      </c>
      <c r="F464" s="25">
        <f t="shared" si="20"/>
        <v>99.97576423436189</v>
      </c>
      <c r="G464" s="25">
        <f t="shared" si="21"/>
        <v>82.92598492928353</v>
      </c>
      <c r="H464" s="15">
        <f t="shared" si="22"/>
        <v>-21154.5</v>
      </c>
      <c r="J464" s="24"/>
      <c r="K464" s="24"/>
      <c r="L464" s="24"/>
    </row>
    <row r="465" spans="1:12" s="9" customFormat="1" ht="12.75">
      <c r="A465" s="13" t="s">
        <v>5</v>
      </c>
      <c r="B465" s="2" t="s">
        <v>6</v>
      </c>
      <c r="C465" s="39">
        <v>87163539.7</v>
      </c>
      <c r="D465" s="39">
        <v>103574539</v>
      </c>
      <c r="E465" s="39">
        <v>86404775.48</v>
      </c>
      <c r="F465" s="27">
        <f t="shared" si="20"/>
        <v>99.12949356736598</v>
      </c>
      <c r="G465" s="27">
        <f t="shared" si="21"/>
        <v>83.42279513307803</v>
      </c>
      <c r="H465" s="14">
        <f t="shared" si="22"/>
        <v>-758764.2199999988</v>
      </c>
      <c r="J465" s="24"/>
      <c r="K465" s="24"/>
      <c r="L465" s="24"/>
    </row>
    <row r="466" spans="1:12" ht="12.75">
      <c r="A466" s="13" t="s">
        <v>7</v>
      </c>
      <c r="B466" s="2" t="s">
        <v>8</v>
      </c>
      <c r="C466" s="39">
        <v>122747.5</v>
      </c>
      <c r="D466" s="39">
        <v>1658016</v>
      </c>
      <c r="E466" s="39">
        <v>860357.22</v>
      </c>
      <c r="F466" s="27">
        <f t="shared" si="20"/>
        <v>700.9162875007638</v>
      </c>
      <c r="G466" s="27">
        <f t="shared" si="21"/>
        <v>51.890767037230034</v>
      </c>
      <c r="H466" s="14">
        <f t="shared" si="22"/>
        <v>737609.72</v>
      </c>
      <c r="J466" s="24"/>
      <c r="K466" s="24"/>
      <c r="L466" s="24"/>
    </row>
    <row r="467" spans="1:12" ht="12.75">
      <c r="A467" s="11" t="s">
        <v>341</v>
      </c>
      <c r="B467" s="8" t="s">
        <v>342</v>
      </c>
      <c r="C467" s="38">
        <v>49641080.11</v>
      </c>
      <c r="D467" s="38">
        <v>51523235</v>
      </c>
      <c r="E467" s="38">
        <v>49879119.59</v>
      </c>
      <c r="F467" s="25">
        <f t="shared" si="20"/>
        <v>100.47952115359402</v>
      </c>
      <c r="G467" s="25">
        <f t="shared" si="21"/>
        <v>96.80898256873817</v>
      </c>
      <c r="H467" s="15">
        <f t="shared" si="22"/>
        <v>238039.48000000417</v>
      </c>
      <c r="J467" s="24"/>
      <c r="K467" s="24"/>
      <c r="L467" s="24"/>
    </row>
    <row r="468" spans="1:12" s="9" customFormat="1" ht="12.75">
      <c r="A468" s="12" t="s">
        <v>343</v>
      </c>
      <c r="B468" s="10" t="s">
        <v>344</v>
      </c>
      <c r="C468" s="38">
        <v>49641080.11</v>
      </c>
      <c r="D468" s="38">
        <v>51523235</v>
      </c>
      <c r="E468" s="38">
        <v>49879119.59</v>
      </c>
      <c r="F468" s="25">
        <f t="shared" si="20"/>
        <v>100.47952115359402</v>
      </c>
      <c r="G468" s="25">
        <f t="shared" si="21"/>
        <v>96.80898256873817</v>
      </c>
      <c r="H468" s="15">
        <f t="shared" si="22"/>
        <v>238039.48000000417</v>
      </c>
      <c r="J468" s="24"/>
      <c r="K468" s="24"/>
      <c r="L468" s="24"/>
    </row>
    <row r="469" spans="1:12" s="9" customFormat="1" ht="12.75">
      <c r="A469" s="13" t="s">
        <v>5</v>
      </c>
      <c r="B469" s="2" t="s">
        <v>6</v>
      </c>
      <c r="C469" s="39">
        <v>49029575.4</v>
      </c>
      <c r="D469" s="39">
        <v>50878335</v>
      </c>
      <c r="E469" s="39">
        <v>49235215.49</v>
      </c>
      <c r="F469" s="27">
        <f t="shared" si="20"/>
        <v>100.4194204994074</v>
      </c>
      <c r="G469" s="27">
        <f t="shared" si="21"/>
        <v>96.77049276474948</v>
      </c>
      <c r="H469" s="14">
        <f t="shared" si="22"/>
        <v>205640.09000000358</v>
      </c>
      <c r="J469" s="24"/>
      <c r="K469" s="24"/>
      <c r="L469" s="24"/>
    </row>
    <row r="470" spans="1:12" ht="12.75">
      <c r="A470" s="13" t="s">
        <v>7</v>
      </c>
      <c r="B470" s="2" t="s">
        <v>8</v>
      </c>
      <c r="C470" s="39">
        <v>611504.71</v>
      </c>
      <c r="D470" s="39">
        <v>644900</v>
      </c>
      <c r="E470" s="39">
        <v>643904.1</v>
      </c>
      <c r="F470" s="27">
        <f t="shared" si="20"/>
        <v>105.29830587895226</v>
      </c>
      <c r="G470" s="27">
        <f t="shared" si="21"/>
        <v>99.84557295704761</v>
      </c>
      <c r="H470" s="14">
        <f t="shared" si="22"/>
        <v>32399.390000000014</v>
      </c>
      <c r="J470" s="24"/>
      <c r="K470" s="24"/>
      <c r="L470" s="24"/>
    </row>
    <row r="471" spans="1:12" ht="25.5">
      <c r="A471" s="11" t="s">
        <v>345</v>
      </c>
      <c r="B471" s="8" t="s">
        <v>346</v>
      </c>
      <c r="C471" s="38">
        <v>7638636.72</v>
      </c>
      <c r="D471" s="38">
        <v>8690682</v>
      </c>
      <c r="E471" s="38">
        <v>7222036.86</v>
      </c>
      <c r="F471" s="25">
        <f t="shared" si="20"/>
        <v>94.54614906729064</v>
      </c>
      <c r="G471" s="25">
        <f t="shared" si="21"/>
        <v>83.1009218839212</v>
      </c>
      <c r="H471" s="15">
        <f t="shared" si="22"/>
        <v>-416599.8599999994</v>
      </c>
      <c r="J471" s="24"/>
      <c r="K471" s="24"/>
      <c r="L471" s="24"/>
    </row>
    <row r="472" spans="1:12" s="9" customFormat="1" ht="12.75">
      <c r="A472" s="12" t="s">
        <v>347</v>
      </c>
      <c r="B472" s="10" t="s">
        <v>348</v>
      </c>
      <c r="C472" s="38">
        <v>7638636.72</v>
      </c>
      <c r="D472" s="38">
        <v>8690682</v>
      </c>
      <c r="E472" s="38">
        <v>7222036.86</v>
      </c>
      <c r="F472" s="25">
        <f t="shared" si="20"/>
        <v>94.54614906729064</v>
      </c>
      <c r="G472" s="25">
        <f t="shared" si="21"/>
        <v>83.1009218839212</v>
      </c>
      <c r="H472" s="15">
        <f t="shared" si="22"/>
        <v>-416599.8599999994</v>
      </c>
      <c r="J472" s="24"/>
      <c r="K472" s="24"/>
      <c r="L472" s="24"/>
    </row>
    <row r="473" spans="1:12" s="9" customFormat="1" ht="12.75">
      <c r="A473" s="13" t="s">
        <v>5</v>
      </c>
      <c r="B473" s="2" t="s">
        <v>6</v>
      </c>
      <c r="C473" s="39">
        <v>7546354.68</v>
      </c>
      <c r="D473" s="39">
        <v>8654000</v>
      </c>
      <c r="E473" s="39">
        <v>7187060.29</v>
      </c>
      <c r="F473" s="27">
        <f t="shared" si="20"/>
        <v>95.23883510336147</v>
      </c>
      <c r="G473" s="27">
        <f t="shared" si="21"/>
        <v>83.04899803559049</v>
      </c>
      <c r="H473" s="14">
        <f t="shared" si="22"/>
        <v>-359294.38999999966</v>
      </c>
      <c r="J473" s="24"/>
      <c r="K473" s="24"/>
      <c r="L473" s="24"/>
    </row>
    <row r="474" spans="1:12" ht="12.75">
      <c r="A474" s="13" t="s">
        <v>7</v>
      </c>
      <c r="B474" s="2" t="s">
        <v>8</v>
      </c>
      <c r="C474" s="39">
        <v>92282.04</v>
      </c>
      <c r="D474" s="39">
        <v>36682</v>
      </c>
      <c r="E474" s="39">
        <v>34976.57</v>
      </c>
      <c r="F474" s="27">
        <f t="shared" si="20"/>
        <v>37.90181708163365</v>
      </c>
      <c r="G474" s="27">
        <f t="shared" si="21"/>
        <v>95.3507714955564</v>
      </c>
      <c r="H474" s="14">
        <f t="shared" si="22"/>
        <v>-57305.469999999994</v>
      </c>
      <c r="J474" s="24"/>
      <c r="K474" s="24"/>
      <c r="L474" s="24"/>
    </row>
    <row r="475" spans="1:12" ht="12.75">
      <c r="A475" s="11" t="s">
        <v>349</v>
      </c>
      <c r="B475" s="8" t="s">
        <v>350</v>
      </c>
      <c r="C475" s="38">
        <v>127384238.1</v>
      </c>
      <c r="D475" s="38">
        <v>0</v>
      </c>
      <c r="E475" s="38"/>
      <c r="F475" s="25">
        <f t="shared" si="20"/>
        <v>0</v>
      </c>
      <c r="G475" s="25" t="str">
        <f t="shared" si="21"/>
        <v>x</v>
      </c>
      <c r="H475" s="15">
        <f t="shared" si="22"/>
        <v>-127384238.1</v>
      </c>
      <c r="J475" s="24"/>
      <c r="K475" s="24"/>
      <c r="L475" s="24"/>
    </row>
    <row r="476" spans="1:12" s="9" customFormat="1" ht="12.75">
      <c r="A476" s="12" t="s">
        <v>351</v>
      </c>
      <c r="B476" s="10" t="s">
        <v>352</v>
      </c>
      <c r="C476" s="38">
        <v>127384238.1</v>
      </c>
      <c r="D476" s="38">
        <v>0</v>
      </c>
      <c r="E476" s="38"/>
      <c r="F476" s="25">
        <f t="shared" si="20"/>
        <v>0</v>
      </c>
      <c r="G476" s="25" t="str">
        <f t="shared" si="21"/>
        <v>x</v>
      </c>
      <c r="H476" s="15">
        <f t="shared" si="22"/>
        <v>-127384238.1</v>
      </c>
      <c r="J476" s="24"/>
      <c r="K476" s="24"/>
      <c r="L476" s="24"/>
    </row>
    <row r="477" spans="1:12" s="9" customFormat="1" ht="12.75">
      <c r="A477" s="13" t="s">
        <v>5</v>
      </c>
      <c r="B477" s="2" t="s">
        <v>6</v>
      </c>
      <c r="C477" s="39">
        <v>127333764.6</v>
      </c>
      <c r="D477" s="39">
        <v>0</v>
      </c>
      <c r="E477" s="39"/>
      <c r="F477" s="27">
        <f t="shared" si="20"/>
        <v>0</v>
      </c>
      <c r="G477" s="27" t="str">
        <f t="shared" si="21"/>
        <v>x</v>
      </c>
      <c r="H477" s="14">
        <f t="shared" si="22"/>
        <v>-127333764.6</v>
      </c>
      <c r="J477" s="24"/>
      <c r="K477" s="24"/>
      <c r="L477" s="24"/>
    </row>
    <row r="478" spans="1:12" ht="12.75">
      <c r="A478" s="13" t="s">
        <v>7</v>
      </c>
      <c r="B478" s="2" t="s">
        <v>8</v>
      </c>
      <c r="C478" s="39">
        <v>50473.5</v>
      </c>
      <c r="D478" s="39">
        <v>0</v>
      </c>
      <c r="E478" s="39"/>
      <c r="F478" s="27">
        <f aca="true" t="shared" si="23" ref="F478:F505">IF(C478=0,"x",E478/C478*100)</f>
        <v>0</v>
      </c>
      <c r="G478" s="27" t="str">
        <f t="shared" si="21"/>
        <v>x</v>
      </c>
      <c r="H478" s="14">
        <f aca="true" t="shared" si="24" ref="H478:H505">+E478-C478</f>
        <v>-50473.5</v>
      </c>
      <c r="J478" s="24"/>
      <c r="K478" s="24"/>
      <c r="L478" s="24"/>
    </row>
    <row r="479" spans="1:12" ht="12.75">
      <c r="A479" s="11" t="s">
        <v>353</v>
      </c>
      <c r="B479" s="8" t="s">
        <v>354</v>
      </c>
      <c r="C479" s="38">
        <v>659798.72</v>
      </c>
      <c r="D479" s="38">
        <v>0</v>
      </c>
      <c r="E479" s="38"/>
      <c r="F479" s="25">
        <f t="shared" si="23"/>
        <v>0</v>
      </c>
      <c r="G479" s="25" t="str">
        <f aca="true" t="shared" si="25" ref="G479:G501">IF(D479=0,"x",E479/D479*100)</f>
        <v>x</v>
      </c>
      <c r="H479" s="15">
        <f t="shared" si="24"/>
        <v>-659798.72</v>
      </c>
      <c r="J479" s="24"/>
      <c r="K479" s="24"/>
      <c r="L479" s="24"/>
    </row>
    <row r="480" spans="1:12" s="9" customFormat="1" ht="12.75">
      <c r="A480" s="12" t="s">
        <v>355</v>
      </c>
      <c r="B480" s="10" t="s">
        <v>356</v>
      </c>
      <c r="C480" s="38">
        <v>659798.72</v>
      </c>
      <c r="D480" s="38">
        <v>0</v>
      </c>
      <c r="E480" s="38"/>
      <c r="F480" s="25">
        <f t="shared" si="23"/>
        <v>0</v>
      </c>
      <c r="G480" s="25" t="str">
        <f t="shared" si="25"/>
        <v>x</v>
      </c>
      <c r="H480" s="15">
        <f t="shared" si="24"/>
        <v>-659798.72</v>
      </c>
      <c r="J480" s="24"/>
      <c r="K480" s="24"/>
      <c r="L480" s="24"/>
    </row>
    <row r="481" spans="1:12" s="9" customFormat="1" ht="12.75">
      <c r="A481" s="13" t="s">
        <v>5</v>
      </c>
      <c r="B481" s="2" t="s">
        <v>6</v>
      </c>
      <c r="C481" s="39">
        <v>658743.47</v>
      </c>
      <c r="D481" s="39">
        <v>0</v>
      </c>
      <c r="E481" s="39"/>
      <c r="F481" s="27">
        <f t="shared" si="23"/>
        <v>0</v>
      </c>
      <c r="G481" s="27" t="str">
        <f t="shared" si="25"/>
        <v>x</v>
      </c>
      <c r="H481" s="14">
        <f t="shared" si="24"/>
        <v>-658743.47</v>
      </c>
      <c r="J481" s="24"/>
      <c r="K481" s="24"/>
      <c r="L481" s="24"/>
    </row>
    <row r="482" spans="1:12" ht="12.75">
      <c r="A482" s="13" t="s">
        <v>7</v>
      </c>
      <c r="B482" s="2" t="s">
        <v>8</v>
      </c>
      <c r="C482" s="39">
        <v>1055.25</v>
      </c>
      <c r="D482" s="39">
        <v>0</v>
      </c>
      <c r="E482" s="39"/>
      <c r="F482" s="27">
        <f t="shared" si="23"/>
        <v>0</v>
      </c>
      <c r="G482" s="27" t="str">
        <f t="shared" si="25"/>
        <v>x</v>
      </c>
      <c r="H482" s="14">
        <f t="shared" si="24"/>
        <v>-1055.25</v>
      </c>
      <c r="J482" s="24"/>
      <c r="K482" s="24"/>
      <c r="L482" s="24"/>
    </row>
    <row r="483" spans="1:12" ht="25.5">
      <c r="A483" s="11" t="s">
        <v>357</v>
      </c>
      <c r="B483" s="8" t="s">
        <v>358</v>
      </c>
      <c r="C483" s="38">
        <v>4592560.82</v>
      </c>
      <c r="D483" s="38">
        <v>0</v>
      </c>
      <c r="E483" s="38"/>
      <c r="F483" s="25">
        <f t="shared" si="23"/>
        <v>0</v>
      </c>
      <c r="G483" s="25" t="str">
        <f t="shared" si="25"/>
        <v>x</v>
      </c>
      <c r="H483" s="15">
        <f t="shared" si="24"/>
        <v>-4592560.82</v>
      </c>
      <c r="J483" s="24"/>
      <c r="K483" s="24"/>
      <c r="L483" s="24"/>
    </row>
    <row r="484" spans="1:12" s="9" customFormat="1" ht="12.75">
      <c r="A484" s="12" t="s">
        <v>359</v>
      </c>
      <c r="B484" s="10" t="s">
        <v>360</v>
      </c>
      <c r="C484" s="38">
        <v>4592560.82</v>
      </c>
      <c r="D484" s="38">
        <v>0</v>
      </c>
      <c r="E484" s="38"/>
      <c r="F484" s="25">
        <f t="shared" si="23"/>
        <v>0</v>
      </c>
      <c r="G484" s="25" t="str">
        <f t="shared" si="25"/>
        <v>x</v>
      </c>
      <c r="H484" s="15">
        <f t="shared" si="24"/>
        <v>-4592560.82</v>
      </c>
      <c r="J484" s="24"/>
      <c r="K484" s="24"/>
      <c r="L484" s="24"/>
    </row>
    <row r="485" spans="1:12" s="9" customFormat="1" ht="12.75">
      <c r="A485" s="13" t="s">
        <v>5</v>
      </c>
      <c r="B485" s="2" t="s">
        <v>6</v>
      </c>
      <c r="C485" s="39">
        <v>4441050.21</v>
      </c>
      <c r="D485" s="39">
        <v>0</v>
      </c>
      <c r="E485" s="39"/>
      <c r="F485" s="27">
        <f t="shared" si="23"/>
        <v>0</v>
      </c>
      <c r="G485" s="27" t="str">
        <f t="shared" si="25"/>
        <v>x</v>
      </c>
      <c r="H485" s="14">
        <f t="shared" si="24"/>
        <v>-4441050.21</v>
      </c>
      <c r="J485" s="24"/>
      <c r="K485" s="24"/>
      <c r="L485" s="24"/>
    </row>
    <row r="486" spans="1:12" ht="12.75">
      <c r="A486" s="13" t="s">
        <v>7</v>
      </c>
      <c r="B486" s="2" t="s">
        <v>8</v>
      </c>
      <c r="C486" s="39">
        <v>151510.61</v>
      </c>
      <c r="D486" s="39">
        <v>0</v>
      </c>
      <c r="E486" s="39"/>
      <c r="F486" s="27">
        <f t="shared" si="23"/>
        <v>0</v>
      </c>
      <c r="G486" s="27" t="str">
        <f t="shared" si="25"/>
        <v>x</v>
      </c>
      <c r="H486" s="14">
        <f t="shared" si="24"/>
        <v>-151510.61</v>
      </c>
      <c r="J486" s="24"/>
      <c r="K486" s="24"/>
      <c r="L486" s="24"/>
    </row>
    <row r="487" spans="1:12" ht="12.75">
      <c r="A487" s="11" t="s">
        <v>361</v>
      </c>
      <c r="B487" s="8" t="s">
        <v>362</v>
      </c>
      <c r="C487" s="38">
        <v>19515360.36</v>
      </c>
      <c r="D487" s="38">
        <v>21791216</v>
      </c>
      <c r="E487" s="38">
        <v>20804288.53</v>
      </c>
      <c r="F487" s="25">
        <f t="shared" si="23"/>
        <v>106.60468546941043</v>
      </c>
      <c r="G487" s="25">
        <f t="shared" si="25"/>
        <v>95.47098486839836</v>
      </c>
      <c r="H487" s="15">
        <f t="shared" si="24"/>
        <v>1288928.1700000018</v>
      </c>
      <c r="J487" s="24"/>
      <c r="K487" s="24"/>
      <c r="L487" s="24"/>
    </row>
    <row r="488" spans="1:12" s="9" customFormat="1" ht="25.5">
      <c r="A488" s="11" t="s">
        <v>363</v>
      </c>
      <c r="B488" s="8" t="s">
        <v>364</v>
      </c>
      <c r="C488" s="38">
        <v>18846628.09</v>
      </c>
      <c r="D488" s="38">
        <v>26728392</v>
      </c>
      <c r="E488" s="38">
        <v>23234578.64</v>
      </c>
      <c r="F488" s="25">
        <f t="shared" si="23"/>
        <v>123.28241704057525</v>
      </c>
      <c r="G488" s="25">
        <f t="shared" si="25"/>
        <v>86.92845660150451</v>
      </c>
      <c r="H488" s="15">
        <f t="shared" si="24"/>
        <v>4387950.550000001</v>
      </c>
      <c r="J488" s="24"/>
      <c r="K488" s="24"/>
      <c r="L488" s="24"/>
    </row>
    <row r="489" spans="1:12" s="9" customFormat="1" ht="12.75">
      <c r="A489" s="11" t="s">
        <v>365</v>
      </c>
      <c r="B489" s="8" t="s">
        <v>366</v>
      </c>
      <c r="C489" s="38">
        <v>12333514.03</v>
      </c>
      <c r="D489" s="38">
        <v>12799245</v>
      </c>
      <c r="E489" s="38">
        <v>12100842.01</v>
      </c>
      <c r="F489" s="25">
        <f t="shared" si="23"/>
        <v>98.11349774740557</v>
      </c>
      <c r="G489" s="25">
        <f t="shared" si="25"/>
        <v>94.54340478676671</v>
      </c>
      <c r="H489" s="15">
        <f t="shared" si="24"/>
        <v>-232672.01999999955</v>
      </c>
      <c r="J489" s="24"/>
      <c r="K489" s="24"/>
      <c r="L489" s="24"/>
    </row>
    <row r="490" spans="1:12" s="9" customFormat="1" ht="12.75">
      <c r="A490" s="11" t="s">
        <v>367</v>
      </c>
      <c r="B490" s="8" t="s">
        <v>368</v>
      </c>
      <c r="C490" s="38">
        <v>10378726.72</v>
      </c>
      <c r="D490" s="38">
        <v>5568951</v>
      </c>
      <c r="E490" s="38">
        <v>5046002.22</v>
      </c>
      <c r="F490" s="25">
        <f t="shared" si="23"/>
        <v>48.61870204440646</v>
      </c>
      <c r="G490" s="25">
        <f t="shared" si="25"/>
        <v>90.60956399149498</v>
      </c>
      <c r="H490" s="15">
        <f t="shared" si="24"/>
        <v>-5332724.500000001</v>
      </c>
      <c r="J490" s="24"/>
      <c r="K490" s="24"/>
      <c r="L490" s="24"/>
    </row>
    <row r="491" spans="1:12" s="9" customFormat="1" ht="12.75">
      <c r="A491" s="12" t="s">
        <v>369</v>
      </c>
      <c r="B491" s="10" t="s">
        <v>370</v>
      </c>
      <c r="C491" s="40">
        <v>10378726.72</v>
      </c>
      <c r="D491" s="40">
        <v>5568951</v>
      </c>
      <c r="E491" s="40">
        <v>5046002.22</v>
      </c>
      <c r="F491" s="28">
        <f t="shared" si="23"/>
        <v>48.61870204440646</v>
      </c>
      <c r="G491" s="28">
        <f t="shared" si="25"/>
        <v>90.60956399149498</v>
      </c>
      <c r="H491" s="23">
        <f t="shared" si="24"/>
        <v>-5332724.500000001</v>
      </c>
      <c r="J491" s="24"/>
      <c r="K491" s="24"/>
      <c r="L491" s="24"/>
    </row>
    <row r="492" spans="1:12" ht="12.75">
      <c r="A492" s="13" t="s">
        <v>5</v>
      </c>
      <c r="B492" s="2" t="s">
        <v>6</v>
      </c>
      <c r="C492" s="39">
        <v>10367726.72</v>
      </c>
      <c r="D492" s="39">
        <v>5405722</v>
      </c>
      <c r="E492" s="39">
        <v>4981050.72</v>
      </c>
      <c r="F492" s="27">
        <f t="shared" si="23"/>
        <v>48.04380800654437</v>
      </c>
      <c r="G492" s="27">
        <f t="shared" si="25"/>
        <v>92.14404144349265</v>
      </c>
      <c r="H492" s="14">
        <f t="shared" si="24"/>
        <v>-5386676.000000001</v>
      </c>
      <c r="J492" s="24"/>
      <c r="K492" s="24"/>
      <c r="L492" s="24"/>
    </row>
    <row r="493" spans="1:12" ht="12.75">
      <c r="A493" s="13" t="s">
        <v>7</v>
      </c>
      <c r="B493" s="2" t="s">
        <v>8</v>
      </c>
      <c r="C493" s="39">
        <v>11000</v>
      </c>
      <c r="D493" s="39">
        <v>163229</v>
      </c>
      <c r="E493" s="39">
        <v>64951.5</v>
      </c>
      <c r="F493" s="27">
        <f t="shared" si="23"/>
        <v>590.4681818181818</v>
      </c>
      <c r="G493" s="27">
        <f t="shared" si="25"/>
        <v>39.79164241648236</v>
      </c>
      <c r="H493" s="14">
        <f t="shared" si="24"/>
        <v>53951.5</v>
      </c>
      <c r="J493" s="24"/>
      <c r="K493" s="24"/>
      <c r="L493" s="24"/>
    </row>
    <row r="494" spans="1:12" ht="12.75">
      <c r="A494" s="11" t="s">
        <v>371</v>
      </c>
      <c r="B494" s="8" t="s">
        <v>372</v>
      </c>
      <c r="C494" s="40">
        <v>9836248.12</v>
      </c>
      <c r="D494" s="40">
        <v>16750082</v>
      </c>
      <c r="E494" s="40">
        <v>12071879.55</v>
      </c>
      <c r="F494" s="28">
        <f t="shared" si="23"/>
        <v>122.72849772317458</v>
      </c>
      <c r="G494" s="28">
        <f t="shared" si="25"/>
        <v>72.07056986347888</v>
      </c>
      <c r="H494" s="23">
        <f t="shared" si="24"/>
        <v>2235631.4300000016</v>
      </c>
      <c r="J494" s="24"/>
      <c r="K494" s="24"/>
      <c r="L494" s="24"/>
    </row>
    <row r="495" spans="1:12" ht="12.75">
      <c r="A495" s="12" t="s">
        <v>373</v>
      </c>
      <c r="B495" s="10" t="s">
        <v>374</v>
      </c>
      <c r="C495" s="40">
        <v>9836248.12</v>
      </c>
      <c r="D495" s="40">
        <v>16750082</v>
      </c>
      <c r="E495" s="40">
        <v>12071879.55</v>
      </c>
      <c r="F495" s="28">
        <f t="shared" si="23"/>
        <v>122.72849772317458</v>
      </c>
      <c r="G495" s="28">
        <f t="shared" si="25"/>
        <v>72.07056986347888</v>
      </c>
      <c r="H495" s="23">
        <f t="shared" si="24"/>
        <v>2235631.4300000016</v>
      </c>
      <c r="J495" s="24"/>
      <c r="K495" s="24"/>
      <c r="L495" s="24"/>
    </row>
    <row r="496" spans="1:12" ht="12.75">
      <c r="A496" s="13" t="s">
        <v>5</v>
      </c>
      <c r="B496" s="2" t="s">
        <v>6</v>
      </c>
      <c r="C496" s="39">
        <v>8781163.64</v>
      </c>
      <c r="D496" s="39">
        <v>11876055</v>
      </c>
      <c r="E496" s="39">
        <v>10814477.25</v>
      </c>
      <c r="F496" s="27">
        <f t="shared" si="23"/>
        <v>123.1554005068057</v>
      </c>
      <c r="G496" s="27">
        <f t="shared" si="25"/>
        <v>91.06119203725478</v>
      </c>
      <c r="H496" s="14">
        <f t="shared" si="24"/>
        <v>2033313.6099999994</v>
      </c>
      <c r="J496" s="24"/>
      <c r="K496" s="24"/>
      <c r="L496" s="24"/>
    </row>
    <row r="497" spans="1:12" ht="12.75">
      <c r="A497" s="13" t="s">
        <v>7</v>
      </c>
      <c r="B497" s="2" t="s">
        <v>8</v>
      </c>
      <c r="C497" s="39">
        <v>1055084.48</v>
      </c>
      <c r="D497" s="39">
        <v>4874027</v>
      </c>
      <c r="E497" s="39">
        <v>1257402.3</v>
      </c>
      <c r="F497" s="27">
        <f t="shared" si="23"/>
        <v>119.17550905497161</v>
      </c>
      <c r="G497" s="27">
        <f t="shared" si="25"/>
        <v>25.798016711848337</v>
      </c>
      <c r="H497" s="14">
        <f t="shared" si="24"/>
        <v>202317.82000000007</v>
      </c>
      <c r="J497" s="24"/>
      <c r="K497" s="24"/>
      <c r="L497" s="24"/>
    </row>
    <row r="498" spans="1:12" ht="12.75">
      <c r="A498" s="11" t="s">
        <v>375</v>
      </c>
      <c r="B498" s="8" t="s">
        <v>376</v>
      </c>
      <c r="C498" s="40">
        <v>2433718.48</v>
      </c>
      <c r="D498" s="40">
        <v>1459215</v>
      </c>
      <c r="E498" s="40">
        <v>1459210.04</v>
      </c>
      <c r="F498" s="28">
        <f t="shared" si="23"/>
        <v>59.9580457637812</v>
      </c>
      <c r="G498" s="28">
        <f t="shared" si="25"/>
        <v>99.99966009121343</v>
      </c>
      <c r="H498" s="23">
        <f t="shared" si="24"/>
        <v>-974508.44</v>
      </c>
      <c r="J498" s="24"/>
      <c r="K498" s="24"/>
      <c r="L498" s="24"/>
    </row>
    <row r="499" spans="1:12" ht="12.75">
      <c r="A499" s="12" t="s">
        <v>377</v>
      </c>
      <c r="B499" s="10" t="s">
        <v>187</v>
      </c>
      <c r="C499" s="40">
        <v>2433718.48</v>
      </c>
      <c r="D499" s="40">
        <v>1459215</v>
      </c>
      <c r="E499" s="40">
        <v>1459210.04</v>
      </c>
      <c r="F499" s="28">
        <f t="shared" si="23"/>
        <v>59.9580457637812</v>
      </c>
      <c r="G499" s="28">
        <f t="shared" si="25"/>
        <v>99.99966009121343</v>
      </c>
      <c r="H499" s="23">
        <f t="shared" si="24"/>
        <v>-974508.44</v>
      </c>
      <c r="J499" s="24"/>
      <c r="K499" s="24"/>
      <c r="L499" s="24"/>
    </row>
    <row r="500" spans="1:12" ht="12.75">
      <c r="A500" s="13" t="s">
        <v>5</v>
      </c>
      <c r="B500" s="2" t="s">
        <v>6</v>
      </c>
      <c r="C500" s="39">
        <v>2433718.48</v>
      </c>
      <c r="D500" s="39">
        <v>1459215</v>
      </c>
      <c r="E500" s="39">
        <v>1459210.04</v>
      </c>
      <c r="F500" s="27">
        <f t="shared" si="23"/>
        <v>59.9580457637812</v>
      </c>
      <c r="G500" s="27">
        <f t="shared" si="25"/>
        <v>99.99966009121343</v>
      </c>
      <c r="H500" s="14">
        <f t="shared" si="24"/>
        <v>-974508.44</v>
      </c>
      <c r="J500" s="24"/>
      <c r="K500" s="24"/>
      <c r="L500" s="24"/>
    </row>
    <row r="501" spans="1:12" ht="12.75">
      <c r="A501" s="13" t="s">
        <v>7</v>
      </c>
      <c r="B501" s="2" t="s">
        <v>8</v>
      </c>
      <c r="C501" s="39"/>
      <c r="D501" s="39">
        <v>0</v>
      </c>
      <c r="E501" s="39"/>
      <c r="F501" s="27" t="str">
        <f t="shared" si="23"/>
        <v>x</v>
      </c>
      <c r="G501" s="27" t="str">
        <f t="shared" si="25"/>
        <v>x</v>
      </c>
      <c r="H501" s="14">
        <f t="shared" si="24"/>
        <v>0</v>
      </c>
      <c r="J501" s="24"/>
      <c r="K501" s="24"/>
      <c r="L501" s="24"/>
    </row>
    <row r="502" spans="1:12" ht="12.75">
      <c r="A502" s="11" t="s">
        <v>408</v>
      </c>
      <c r="B502" s="8" t="s">
        <v>415</v>
      </c>
      <c r="C502" s="40"/>
      <c r="D502" s="40">
        <v>1835398</v>
      </c>
      <c r="E502" s="40">
        <v>1336131.5</v>
      </c>
      <c r="F502" s="28" t="str">
        <f t="shared" si="23"/>
        <v>x</v>
      </c>
      <c r="G502" s="28">
        <f>IF(D502=0,"x",E502/D502*100)</f>
        <v>72.79791631024987</v>
      </c>
      <c r="H502" s="23">
        <f t="shared" si="24"/>
        <v>1336131.5</v>
      </c>
      <c r="J502" s="24"/>
      <c r="K502" s="24"/>
      <c r="L502" s="24"/>
    </row>
    <row r="503" spans="1:12" ht="12.75">
      <c r="A503" s="12" t="s">
        <v>409</v>
      </c>
      <c r="B503" s="10" t="s">
        <v>416</v>
      </c>
      <c r="C503" s="40"/>
      <c r="D503" s="40">
        <v>1835398</v>
      </c>
      <c r="E503" s="40">
        <v>1336131.5</v>
      </c>
      <c r="F503" s="28" t="str">
        <f t="shared" si="23"/>
        <v>x</v>
      </c>
      <c r="G503" s="28">
        <f>IF(D503=0,"x",E503/D503*100)</f>
        <v>72.79791631024987</v>
      </c>
      <c r="H503" s="23">
        <f t="shared" si="24"/>
        <v>1336131.5</v>
      </c>
      <c r="J503" s="24"/>
      <c r="K503" s="24"/>
      <c r="L503" s="24"/>
    </row>
    <row r="504" spans="1:12" ht="12.75">
      <c r="A504" s="13" t="s">
        <v>5</v>
      </c>
      <c r="B504" s="2" t="s">
        <v>6</v>
      </c>
      <c r="C504" s="39"/>
      <c r="D504" s="39">
        <v>1802484</v>
      </c>
      <c r="E504" s="39">
        <v>1310200.25</v>
      </c>
      <c r="F504" s="27" t="str">
        <f t="shared" si="23"/>
        <v>x</v>
      </c>
      <c r="G504" s="27">
        <f>IF(D504=0,"x",E504/D504*100)</f>
        <v>72.68859252010003</v>
      </c>
      <c r="H504" s="14">
        <f t="shared" si="24"/>
        <v>1310200.25</v>
      </c>
      <c r="J504" s="24"/>
      <c r="K504" s="24"/>
      <c r="L504" s="24"/>
    </row>
    <row r="505" spans="1:12" ht="13.5" thickBot="1">
      <c r="A505" s="13" t="s">
        <v>7</v>
      </c>
      <c r="B505" s="16" t="s">
        <v>8</v>
      </c>
      <c r="C505" s="41"/>
      <c r="D505" s="41">
        <v>32914</v>
      </c>
      <c r="E505" s="41">
        <v>25931.25</v>
      </c>
      <c r="F505" s="29" t="str">
        <f t="shared" si="23"/>
        <v>x</v>
      </c>
      <c r="G505" s="29">
        <f>IF(D505=0,"x",E505/D505*100)</f>
        <v>78.78486358388528</v>
      </c>
      <c r="H505" s="17">
        <f t="shared" si="24"/>
        <v>25931.25</v>
      </c>
      <c r="J505" s="24"/>
      <c r="K505" s="24"/>
      <c r="L505" s="24"/>
    </row>
    <row r="506" spans="1:12" ht="12.75">
      <c r="A506" s="31"/>
      <c r="B506" s="2"/>
      <c r="C506" s="3"/>
      <c r="D506" s="3"/>
      <c r="E506" s="3"/>
      <c r="F506" s="27"/>
      <c r="G506" s="27"/>
      <c r="H506" s="3"/>
      <c r="J506" s="24"/>
      <c r="K506" s="24"/>
      <c r="L506" s="24"/>
    </row>
    <row r="507" spans="1:12" ht="12.75">
      <c r="A507" s="32" t="s">
        <v>389</v>
      </c>
      <c r="B507" s="2"/>
      <c r="C507" s="3"/>
      <c r="D507" s="3"/>
      <c r="E507" s="3"/>
      <c r="F507" s="27"/>
      <c r="G507" s="27"/>
      <c r="H507" s="3"/>
      <c r="J507" s="24"/>
      <c r="K507" s="24"/>
      <c r="L507" s="24"/>
    </row>
    <row r="508" spans="1:12" ht="12.75">
      <c r="A508" s="1" t="s">
        <v>388</v>
      </c>
      <c r="B508" s="2"/>
      <c r="C508" s="3"/>
      <c r="D508" s="3"/>
      <c r="E508" s="3"/>
      <c r="F508" s="27"/>
      <c r="G508" s="27"/>
      <c r="H508" s="3"/>
      <c r="J508" s="24"/>
      <c r="K508" s="24"/>
      <c r="L508" s="24"/>
    </row>
    <row r="509" spans="6:12" ht="12.75">
      <c r="F509" s="27"/>
      <c r="J509" s="24"/>
      <c r="K509" s="24"/>
      <c r="L509" s="24"/>
    </row>
    <row r="510" spans="6:12" ht="12.75">
      <c r="F510" s="27"/>
      <c r="J510" s="24"/>
      <c r="K510" s="24"/>
      <c r="L510" s="24"/>
    </row>
    <row r="511" spans="6:12" ht="12.75">
      <c r="F511" s="27"/>
      <c r="J511" s="24"/>
      <c r="K511" s="24"/>
      <c r="L511" s="24"/>
    </row>
    <row r="512" spans="6:12" ht="12.75">
      <c r="F512" s="27"/>
      <c r="J512" s="24"/>
      <c r="K512" s="24"/>
      <c r="L512" s="24"/>
    </row>
    <row r="513" spans="6:12" ht="12.75">
      <c r="F513" s="27"/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spans="10:12" ht="12.75">
      <c r="J563" s="24"/>
      <c r="K563" s="24"/>
      <c r="L563" s="24"/>
    </row>
    <row r="564" spans="10:12" ht="12.75">
      <c r="J564" s="24"/>
      <c r="K564" s="24"/>
      <c r="L564" s="24"/>
    </row>
    <row r="565" spans="10:12" ht="12.75">
      <c r="J565" s="24"/>
      <c r="K565" s="24"/>
      <c r="L565" s="24"/>
    </row>
    <row r="566" spans="10:12" ht="12.75">
      <c r="J566" s="24"/>
      <c r="K566" s="24"/>
      <c r="L566" s="24"/>
    </row>
    <row r="567" spans="10:12" ht="12.75">
      <c r="J567" s="24"/>
      <c r="K567" s="24"/>
      <c r="L567" s="24"/>
    </row>
    <row r="568" spans="10:12" ht="12.75">
      <c r="J568" s="24"/>
      <c r="K568" s="24"/>
      <c r="L568" s="24"/>
    </row>
    <row r="569" spans="10:12" ht="12.75">
      <c r="J569" s="24"/>
      <c r="K569" s="24"/>
      <c r="L569" s="24"/>
    </row>
    <row r="570" spans="10:12" ht="12.75">
      <c r="J570" s="24"/>
      <c r="K570" s="24"/>
      <c r="L570" s="24"/>
    </row>
    <row r="571" spans="10:12" ht="12.75">
      <c r="J571" s="24"/>
      <c r="K571" s="24"/>
      <c r="L571" s="24"/>
    </row>
    <row r="572" spans="10:12" ht="12.75">
      <c r="J572" s="24"/>
      <c r="K572" s="24"/>
      <c r="L572" s="24"/>
    </row>
    <row r="573" spans="10:12" ht="12.75">
      <c r="J573" s="24"/>
      <c r="K573" s="24"/>
      <c r="L573" s="24"/>
    </row>
    <row r="574" ht="12.75">
      <c r="J574" s="24"/>
    </row>
    <row r="575" ht="12.75">
      <c r="J575" s="24"/>
    </row>
    <row r="576" ht="12.75">
      <c r="J576" s="24"/>
    </row>
    <row r="577" ht="12.75">
      <c r="J577" s="24"/>
    </row>
    <row r="578" ht="12.75">
      <c r="J578" s="24"/>
    </row>
    <row r="579" ht="12.75">
      <c r="J579" s="24"/>
    </row>
    <row r="580" ht="12.75">
      <c r="J580" s="24"/>
    </row>
    <row r="581" ht="12.75">
      <c r="J581" s="24"/>
    </row>
    <row r="582" ht="12.75">
      <c r="J582" s="24"/>
    </row>
    <row r="583" ht="12.75">
      <c r="J583" s="24"/>
    </row>
    <row r="584" ht="12.75">
      <c r="J584" s="24"/>
    </row>
    <row r="585" ht="12.75">
      <c r="J585" s="24"/>
    </row>
    <row r="586" ht="12.75">
      <c r="J586" s="24"/>
    </row>
    <row r="587" ht="12.75">
      <c r="J587" s="24"/>
    </row>
    <row r="588" ht="12.75">
      <c r="J588" s="24"/>
    </row>
    <row r="589" ht="12.75">
      <c r="J589" s="24"/>
    </row>
    <row r="590" ht="12.75">
      <c r="J590" s="24"/>
    </row>
    <row r="591" ht="12.75">
      <c r="J591" s="24"/>
    </row>
    <row r="592" ht="12.75">
      <c r="J592" s="24"/>
    </row>
    <row r="593" ht="12.75">
      <c r="J593" s="24"/>
    </row>
    <row r="594" ht="12.75">
      <c r="J594" s="24"/>
    </row>
    <row r="595" ht="12.75">
      <c r="J595" s="24"/>
    </row>
    <row r="596" ht="12.75">
      <c r="J596" s="24"/>
    </row>
    <row r="597" ht="12.75">
      <c r="J597" s="24"/>
    </row>
    <row r="598" ht="12.75">
      <c r="J598" s="24"/>
    </row>
    <row r="599" ht="12.75">
      <c r="J599" s="24"/>
    </row>
    <row r="600" ht="12.75">
      <c r="J600" s="24"/>
    </row>
    <row r="601" ht="12.75">
      <c r="J601" s="24"/>
    </row>
    <row r="602" ht="12.75">
      <c r="J602" s="24"/>
    </row>
    <row r="603" ht="12.75">
      <c r="J603" s="24"/>
    </row>
    <row r="604" ht="12.75">
      <c r="J604" s="24"/>
    </row>
    <row r="605" ht="12.75">
      <c r="J605" s="24"/>
    </row>
    <row r="606" ht="12.75">
      <c r="J606" s="24"/>
    </row>
    <row r="607" ht="12.75">
      <c r="J607" s="24"/>
    </row>
    <row r="608" ht="12.75">
      <c r="J608" s="24"/>
    </row>
    <row r="609" ht="12.75">
      <c r="J609" s="24"/>
    </row>
    <row r="610" ht="12.75">
      <c r="J610" s="24"/>
    </row>
    <row r="611" ht="12.75">
      <c r="J611" s="24"/>
    </row>
    <row r="612" ht="12.75">
      <c r="J612" s="24"/>
    </row>
    <row r="613" ht="12.75">
      <c r="J613" s="24"/>
    </row>
    <row r="614" ht="12.75">
      <c r="J614" s="24"/>
    </row>
    <row r="615" ht="12.75">
      <c r="J615" s="24"/>
    </row>
    <row r="616" ht="12.75">
      <c r="J616" s="24"/>
    </row>
    <row r="617" ht="12.75">
      <c r="J617" s="24"/>
    </row>
    <row r="618" ht="12.75">
      <c r="J618" s="24"/>
    </row>
    <row r="619" ht="12.75">
      <c r="J619" s="24"/>
    </row>
    <row r="620" ht="12.75">
      <c r="J620" s="24"/>
    </row>
    <row r="621" ht="12.75">
      <c r="J621" s="24"/>
    </row>
    <row r="622" ht="12.75">
      <c r="J622" s="24"/>
    </row>
    <row r="623" ht="12.75">
      <c r="J623" s="24"/>
    </row>
    <row r="624" ht="12.75">
      <c r="J624" s="24"/>
    </row>
    <row r="625" ht="12.75">
      <c r="J625" s="24"/>
    </row>
    <row r="626" ht="12.75">
      <c r="J626" s="24"/>
    </row>
    <row r="627" ht="12.75">
      <c r="J627" s="24"/>
    </row>
    <row r="628" ht="12.75">
      <c r="J628" s="24"/>
    </row>
    <row r="629" ht="12.75">
      <c r="J629" s="24"/>
    </row>
    <row r="630" ht="12.75">
      <c r="J630" s="24"/>
    </row>
    <row r="631" ht="12.75">
      <c r="J631" s="24"/>
    </row>
    <row r="632" ht="12.75">
      <c r="J632" s="24"/>
    </row>
    <row r="633" ht="12.75">
      <c r="J633" s="24"/>
    </row>
    <row r="634" ht="12.75">
      <c r="J634" s="24"/>
    </row>
    <row r="635" ht="12.75">
      <c r="J635" s="24"/>
    </row>
    <row r="636" ht="12.75">
      <c r="J636" s="24"/>
    </row>
    <row r="637" ht="12.75">
      <c r="J637" s="24"/>
    </row>
    <row r="638" ht="12.75">
      <c r="J638" s="24"/>
    </row>
    <row r="639" ht="12.75">
      <c r="J639" s="24"/>
    </row>
    <row r="640" ht="12.75">
      <c r="J640" s="24"/>
    </row>
    <row r="641" ht="12.75">
      <c r="J641" s="24"/>
    </row>
    <row r="642" ht="12.75">
      <c r="J642" s="24"/>
    </row>
    <row r="643" ht="12.75">
      <c r="J643" s="24"/>
    </row>
    <row r="644" ht="12.75">
      <c r="J644" s="24"/>
    </row>
    <row r="645" ht="12.75">
      <c r="J645" s="24"/>
    </row>
    <row r="646" ht="12.75">
      <c r="J646" s="24"/>
    </row>
    <row r="647" ht="12.75">
      <c r="J647" s="24"/>
    </row>
    <row r="648" ht="12.75">
      <c r="J648" s="24"/>
    </row>
    <row r="649" ht="12.75">
      <c r="J649" s="24"/>
    </row>
    <row r="650" ht="12.75">
      <c r="J650" s="24"/>
    </row>
    <row r="651" ht="12.75">
      <c r="J651" s="24"/>
    </row>
    <row r="652" ht="12.75">
      <c r="J652" s="24"/>
    </row>
    <row r="653" ht="12.75">
      <c r="J653" s="24"/>
    </row>
    <row r="654" ht="12.75">
      <c r="J654" s="24"/>
    </row>
    <row r="655" ht="12.75">
      <c r="J655" s="24"/>
    </row>
    <row r="656" ht="12.75">
      <c r="J656" s="24"/>
    </row>
    <row r="657" ht="12.75">
      <c r="J657" s="24"/>
    </row>
    <row r="658" ht="12.75">
      <c r="J658" s="24"/>
    </row>
    <row r="659" ht="12.75">
      <c r="J659" s="24"/>
    </row>
    <row r="660" ht="12.75">
      <c r="J660" s="24"/>
    </row>
    <row r="661" ht="12.75">
      <c r="J661" s="24"/>
    </row>
    <row r="662" ht="12.75">
      <c r="J662" s="24"/>
    </row>
    <row r="663" ht="12.75">
      <c r="J663" s="24"/>
    </row>
    <row r="664" ht="12.75">
      <c r="J664" s="24"/>
    </row>
    <row r="665" ht="12.75">
      <c r="J665" s="24"/>
    </row>
    <row r="666" ht="12.75">
      <c r="J666" s="24"/>
    </row>
    <row r="667" ht="12.75">
      <c r="J667" s="24"/>
    </row>
    <row r="668" ht="12.75">
      <c r="J668" s="24"/>
    </row>
    <row r="669" ht="12.75">
      <c r="J669" s="24"/>
    </row>
    <row r="670" ht="12.75">
      <c r="J670" s="24"/>
    </row>
    <row r="671" ht="12.75">
      <c r="J671" s="24"/>
    </row>
    <row r="672" ht="12.75">
      <c r="J672" s="24"/>
    </row>
    <row r="673" ht="12.75">
      <c r="J673" s="24"/>
    </row>
    <row r="674" ht="12.75">
      <c r="J674" s="24"/>
    </row>
    <row r="675" ht="12.75">
      <c r="J675" s="24"/>
    </row>
    <row r="676" ht="12.75">
      <c r="J676" s="24"/>
    </row>
    <row r="677" ht="12.75">
      <c r="J677" s="24"/>
    </row>
    <row r="678" ht="12.75">
      <c r="J678" s="24"/>
    </row>
    <row r="679" ht="12.75">
      <c r="J679" s="24"/>
    </row>
    <row r="680" ht="12.75">
      <c r="J680" s="24"/>
    </row>
    <row r="681" ht="12.75">
      <c r="J681" s="24"/>
    </row>
    <row r="682" ht="12.75">
      <c r="J682" s="24"/>
    </row>
    <row r="683" ht="12.75">
      <c r="J683" s="24"/>
    </row>
    <row r="684" ht="12.75">
      <c r="J684" s="24"/>
    </row>
    <row r="685" ht="12.75">
      <c r="J685" s="24"/>
    </row>
    <row r="686" ht="12.75">
      <c r="J686" s="24"/>
    </row>
    <row r="687" ht="12.75">
      <c r="J687" s="24"/>
    </row>
    <row r="688" ht="12.75">
      <c r="J688" s="24"/>
    </row>
    <row r="689" ht="12.75">
      <c r="J689" s="24"/>
    </row>
    <row r="690" ht="12.75">
      <c r="J690" s="24"/>
    </row>
    <row r="691" ht="12.75">
      <c r="J691" s="24"/>
    </row>
    <row r="692" ht="12.75">
      <c r="J692" s="24"/>
    </row>
    <row r="693" ht="12.75">
      <c r="J693" s="24"/>
    </row>
    <row r="694" ht="12.75">
      <c r="J694" s="24"/>
    </row>
    <row r="695" ht="12.75">
      <c r="J695" s="24"/>
    </row>
    <row r="696" ht="12.75">
      <c r="J696" s="24"/>
    </row>
    <row r="697" ht="12.75">
      <c r="J697" s="24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  <row r="8741" spans="1:5" ht="12.75">
      <c r="A8741" s="5"/>
      <c r="B8741" s="6"/>
      <c r="C8741" s="7"/>
      <c r="D8741" s="7"/>
      <c r="E8741" s="7"/>
    </row>
    <row r="8742" spans="1:5" ht="12.75">
      <c r="A8742" s="5"/>
      <c r="B8742" s="6"/>
      <c r="C8742" s="7"/>
      <c r="D8742" s="7"/>
      <c r="E8742" s="7"/>
    </row>
    <row r="8743" spans="1:5" ht="12.75">
      <c r="A8743" s="5"/>
      <c r="B8743" s="6"/>
      <c r="C8743" s="7"/>
      <c r="D8743" s="7"/>
      <c r="E8743" s="7"/>
    </row>
    <row r="8744" spans="1:5" ht="12.75">
      <c r="A8744" s="5"/>
      <c r="B8744" s="6"/>
      <c r="C8744" s="7"/>
      <c r="D8744" s="7"/>
      <c r="E8744" s="7"/>
    </row>
    <row r="8745" spans="1:5" ht="12.75">
      <c r="A8745" s="5"/>
      <c r="B8745" s="6"/>
      <c r="C8745" s="7"/>
      <c r="D8745" s="7"/>
      <c r="E8745" s="7"/>
    </row>
    <row r="8746" spans="1:5" ht="12.75">
      <c r="A8746" s="5"/>
      <c r="B8746" s="6"/>
      <c r="C8746" s="7"/>
      <c r="D8746" s="7"/>
      <c r="E8746" s="7"/>
    </row>
    <row r="8747" spans="1:5" ht="12.75">
      <c r="A8747" s="5"/>
      <c r="B8747" s="6"/>
      <c r="C8747" s="7"/>
      <c r="D8747" s="7"/>
      <c r="E8747" s="7"/>
    </row>
    <row r="8748" spans="1:5" ht="12.75">
      <c r="A8748" s="5"/>
      <c r="B8748" s="6"/>
      <c r="C8748" s="7"/>
      <c r="D8748" s="7"/>
      <c r="E8748" s="7"/>
    </row>
    <row r="8749" spans="1:5" ht="12.75">
      <c r="A8749" s="5"/>
      <c r="B8749" s="6"/>
      <c r="C8749" s="7"/>
      <c r="D8749" s="7"/>
      <c r="E8749" s="7"/>
    </row>
    <row r="8750" spans="1:5" ht="12.75">
      <c r="A8750" s="5"/>
      <c r="B8750" s="6"/>
      <c r="C8750" s="7"/>
      <c r="D8750" s="7"/>
      <c r="E8750" s="7"/>
    </row>
    <row r="8751" spans="1:5" ht="12.75">
      <c r="A8751" s="5"/>
      <c r="B8751" s="6"/>
      <c r="C8751" s="7"/>
      <c r="D8751" s="7"/>
      <c r="E8751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2014-05-09T09:34:32Z</cp:lastPrinted>
  <dcterms:created xsi:type="dcterms:W3CDTF">2013-02-27T08:49:32Z</dcterms:created>
  <dcterms:modified xsi:type="dcterms:W3CDTF">2015-03-24T10:03:01Z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siječanj-listopad 2014..xls</vt:lpwstr>
  </property>
</Properties>
</file>